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30"/>
  <workbookPr/>
  <mc:AlternateContent xmlns:mc="http://schemas.openxmlformats.org/markup-compatibility/2006">
    <mc:Choice Requires="x15">
      <x15ac:absPath xmlns:x15ac="http://schemas.microsoft.com/office/spreadsheetml/2010/11/ac" url="/Users/ads-zp/Library/Mobile Documents/com~apple~CloudDocs/Oświata GDA 2023:24/Żywność 2025:26/2nP49r/SWZ doc/"/>
    </mc:Choice>
  </mc:AlternateContent>
  <xr:revisionPtr revIDLastSave="0" documentId="13_ncr:1_{5291F722-CB78-6342-B30F-3072A4A97DBF}" xr6:coauthVersionLast="47" xr6:coauthVersionMax="47" xr10:uidLastSave="{00000000-0000-0000-0000-000000000000}"/>
  <bookViews>
    <workbookView xWindow="9980" yWindow="680" windowWidth="19420" windowHeight="17520" firstSheet="3" activeTab="7" xr2:uid="{00000000-000D-0000-FFFF-FFFF00000000}"/>
  </bookViews>
  <sheets>
    <sheet name="Cz. 1 SPOŻYWCZE" sheetId="1" r:id="rId1"/>
    <sheet name="Cz. 2 MLECZARSKIE" sheetId="2" r:id="rId2"/>
    <sheet name="Cz. 3 PIECZYWO" sheetId="3" r:id="rId3"/>
    <sheet name="Cz.  4 MIĘSO I WĘDLINY" sheetId="4" r:id="rId4"/>
    <sheet name="CZ. 5 MROŻONKI" sheetId="5" r:id="rId5"/>
    <sheet name="CZ. 6 WARZYWA" sheetId="6" r:id="rId6"/>
    <sheet name="Cz. 7 RYBY WĘDZONE" sheetId="8" r:id="rId7"/>
    <sheet name="Cz. 8 MIÓD" sheetId="7" r:id="rId8"/>
  </sheets>
  <definedNames>
    <definedName name="_xlnm.Print_Titles" localSheetId="0">'Cz. 1 SPOŻYWCZE'!$4:$5</definedName>
    <definedName name="_xlnm.Print_Titles" localSheetId="1">'Cz. 2 MLECZARSKIE'!$4:$5</definedName>
    <definedName name="_xlnm.Print_Titles" localSheetId="5">'CZ. 6 WARZYWA'!$4:$5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2" i="7" l="1"/>
  <c r="I11" i="7"/>
  <c r="J11" i="7" s="1"/>
  <c r="H11" i="7"/>
  <c r="J66" i="6"/>
  <c r="I65" i="6"/>
  <c r="J65" i="6" s="1"/>
  <c r="H65" i="6"/>
  <c r="I64" i="6"/>
  <c r="J64" i="6" s="1"/>
  <c r="H64" i="6"/>
  <c r="I13" i="3"/>
  <c r="J13" i="3" s="1"/>
  <c r="H13" i="3"/>
  <c r="I28" i="2"/>
  <c r="J28" i="2" s="1"/>
  <c r="H28" i="2"/>
  <c r="J95" i="1"/>
  <c r="I93" i="1"/>
  <c r="J93" i="1" s="1"/>
  <c r="H93" i="1"/>
  <c r="A8" i="6"/>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7" i="6"/>
  <c r="J7" i="8" l="1"/>
  <c r="I10" i="7"/>
  <c r="J10" i="7" s="1"/>
  <c r="H10" i="7"/>
  <c r="I9" i="7"/>
  <c r="J9" i="7" s="1"/>
  <c r="H9" i="7"/>
  <c r="I8" i="7"/>
  <c r="J8" i="7" s="1"/>
  <c r="H8" i="7"/>
  <c r="I7" i="7"/>
  <c r="J7" i="7" s="1"/>
  <c r="H7" i="7"/>
  <c r="I63" i="6"/>
  <c r="J63" i="6" s="1"/>
  <c r="H63" i="6"/>
  <c r="I62" i="6"/>
  <c r="J62" i="6" s="1"/>
  <c r="H62" i="6"/>
  <c r="I61" i="6"/>
  <c r="J61" i="6" s="1"/>
  <c r="H61" i="6"/>
  <c r="I60" i="6"/>
  <c r="J60" i="6" s="1"/>
  <c r="H60" i="6"/>
  <c r="I59" i="6"/>
  <c r="J59" i="6" s="1"/>
  <c r="H59" i="6"/>
  <c r="I58" i="6"/>
  <c r="J58" i="6" s="1"/>
  <c r="H58" i="6"/>
  <c r="I57" i="6"/>
  <c r="J57" i="6" s="1"/>
  <c r="H57" i="6"/>
  <c r="I56" i="6"/>
  <c r="J56" i="6" s="1"/>
  <c r="H56" i="6"/>
  <c r="I55" i="6"/>
  <c r="J55" i="6" s="1"/>
  <c r="H55" i="6"/>
  <c r="I54" i="6"/>
  <c r="J54" i="6" s="1"/>
  <c r="H54" i="6"/>
  <c r="I53" i="6"/>
  <c r="J53" i="6" s="1"/>
  <c r="H53" i="6"/>
  <c r="I52" i="6"/>
  <c r="J52" i="6" s="1"/>
  <c r="H52" i="6"/>
  <c r="I51" i="6"/>
  <c r="J51" i="6" s="1"/>
  <c r="H51" i="6"/>
  <c r="I50" i="6"/>
  <c r="J50" i="6" s="1"/>
  <c r="H50" i="6"/>
  <c r="I49" i="6"/>
  <c r="J49" i="6" s="1"/>
  <c r="H49" i="6"/>
  <c r="I48" i="6"/>
  <c r="J48" i="6" s="1"/>
  <c r="H48" i="6"/>
  <c r="I47" i="6"/>
  <c r="J47" i="6" s="1"/>
  <c r="H47" i="6"/>
  <c r="I46" i="6"/>
  <c r="J46" i="6" s="1"/>
  <c r="H46" i="6"/>
  <c r="I45" i="6"/>
  <c r="J45" i="6" s="1"/>
  <c r="H45" i="6"/>
  <c r="I44" i="6"/>
  <c r="J44" i="6" s="1"/>
  <c r="H44" i="6"/>
  <c r="I43" i="6"/>
  <c r="J43" i="6" s="1"/>
  <c r="H43" i="6"/>
  <c r="I42" i="6"/>
  <c r="J42" i="6" s="1"/>
  <c r="H42" i="6"/>
  <c r="I41" i="6"/>
  <c r="J41" i="6" s="1"/>
  <c r="H41" i="6"/>
  <c r="I40" i="6"/>
  <c r="J40" i="6" s="1"/>
  <c r="H40" i="6"/>
  <c r="I39" i="6"/>
  <c r="J39" i="6" s="1"/>
  <c r="H39" i="6"/>
  <c r="I38" i="6"/>
  <c r="J38" i="6" s="1"/>
  <c r="H38" i="6"/>
  <c r="I37" i="6"/>
  <c r="J37" i="6" s="1"/>
  <c r="H37" i="6"/>
  <c r="I36" i="6"/>
  <c r="J36" i="6" s="1"/>
  <c r="H36" i="6"/>
  <c r="I35" i="6"/>
  <c r="J35" i="6" s="1"/>
  <c r="H35" i="6"/>
  <c r="I34" i="6"/>
  <c r="J34" i="6" s="1"/>
  <c r="H34" i="6"/>
  <c r="I33" i="6"/>
  <c r="J33" i="6" s="1"/>
  <c r="H33" i="6"/>
  <c r="I32" i="6"/>
  <c r="J32" i="6" s="1"/>
  <c r="H32" i="6"/>
  <c r="I31" i="6"/>
  <c r="J31" i="6" s="1"/>
  <c r="H31" i="6"/>
  <c r="I30" i="6"/>
  <c r="J30" i="6" s="1"/>
  <c r="H30" i="6"/>
  <c r="I29" i="6"/>
  <c r="J29" i="6" s="1"/>
  <c r="H29" i="6"/>
  <c r="I28" i="6"/>
  <c r="J28" i="6" s="1"/>
  <c r="H28" i="6"/>
  <c r="I27" i="6"/>
  <c r="J27" i="6" s="1"/>
  <c r="H27" i="6"/>
  <c r="I26" i="6"/>
  <c r="J26" i="6" s="1"/>
  <c r="H26" i="6"/>
  <c r="I25" i="6"/>
  <c r="J25" i="6" s="1"/>
  <c r="H25" i="6"/>
  <c r="I24" i="6"/>
  <c r="J24" i="6" s="1"/>
  <c r="H24" i="6"/>
  <c r="I23" i="6"/>
  <c r="J23" i="6" s="1"/>
  <c r="H23" i="6"/>
  <c r="I22" i="6"/>
  <c r="J22" i="6" s="1"/>
  <c r="H22" i="6"/>
  <c r="I21" i="6"/>
  <c r="J21" i="6" s="1"/>
  <c r="H21" i="6"/>
  <c r="I20" i="6"/>
  <c r="J20" i="6" s="1"/>
  <c r="H20" i="6"/>
  <c r="I19" i="6"/>
  <c r="J19" i="6" s="1"/>
  <c r="H19" i="6"/>
  <c r="I18" i="6"/>
  <c r="J18" i="6" s="1"/>
  <c r="H18" i="6"/>
  <c r="I17" i="6"/>
  <c r="J17" i="6" s="1"/>
  <c r="H17" i="6"/>
  <c r="I16" i="6"/>
  <c r="J16" i="6" s="1"/>
  <c r="H16" i="6"/>
  <c r="I15" i="6"/>
  <c r="J15" i="6" s="1"/>
  <c r="H15" i="6"/>
  <c r="I14" i="6"/>
  <c r="J14" i="6" s="1"/>
  <c r="H14" i="6"/>
  <c r="I13" i="6"/>
  <c r="J13" i="6" s="1"/>
  <c r="H13" i="6"/>
  <c r="I12" i="6"/>
  <c r="J12" i="6" s="1"/>
  <c r="H12" i="6"/>
  <c r="I11" i="6"/>
  <c r="J11" i="6" s="1"/>
  <c r="H11" i="6"/>
  <c r="I10" i="6"/>
  <c r="J10" i="6" s="1"/>
  <c r="H10" i="6"/>
  <c r="I9" i="6"/>
  <c r="J9" i="6" s="1"/>
  <c r="H9" i="6"/>
  <c r="I8" i="6"/>
  <c r="J8" i="6" s="1"/>
  <c r="H8" i="6"/>
  <c r="I7" i="6"/>
  <c r="J7" i="6" s="1"/>
  <c r="H7" i="6"/>
  <c r="I14" i="5"/>
  <c r="J14" i="5" s="1"/>
  <c r="H14" i="5"/>
  <c r="I13" i="5"/>
  <c r="J13" i="5" s="1"/>
  <c r="H13" i="5"/>
  <c r="I12" i="5"/>
  <c r="J12" i="5" s="1"/>
  <c r="H12" i="5"/>
  <c r="I11" i="5"/>
  <c r="J11" i="5" s="1"/>
  <c r="H11" i="5"/>
  <c r="I10" i="5"/>
  <c r="J10" i="5" s="1"/>
  <c r="H10" i="5"/>
  <c r="I9" i="5"/>
  <c r="J9" i="5" s="1"/>
  <c r="H9" i="5"/>
  <c r="I8" i="5"/>
  <c r="J8" i="5" s="1"/>
  <c r="H8" i="5"/>
  <c r="I7" i="5"/>
  <c r="J7" i="5" s="1"/>
  <c r="J15" i="5" s="1"/>
  <c r="H7" i="5"/>
  <c r="I7" i="4"/>
  <c r="J7" i="4" s="1"/>
  <c r="H7" i="4"/>
  <c r="I15" i="4"/>
  <c r="J15" i="4" s="1"/>
  <c r="H15" i="4"/>
  <c r="I14" i="4"/>
  <c r="J14" i="4" s="1"/>
  <c r="H14" i="4"/>
  <c r="I13" i="4"/>
  <c r="J13" i="4" s="1"/>
  <c r="H13" i="4"/>
  <c r="I12" i="4"/>
  <c r="J12" i="4" s="1"/>
  <c r="H12" i="4"/>
  <c r="I11" i="4"/>
  <c r="J11" i="4" s="1"/>
  <c r="H11" i="4"/>
  <c r="I10" i="4"/>
  <c r="J10" i="4" s="1"/>
  <c r="H10" i="4"/>
  <c r="I9" i="4"/>
  <c r="J9" i="4" s="1"/>
  <c r="H9" i="4"/>
  <c r="J8" i="4"/>
  <c r="I8" i="4"/>
  <c r="H8" i="4"/>
  <c r="I14" i="3"/>
  <c r="J14" i="3" s="1"/>
  <c r="H14" i="3"/>
  <c r="I12" i="3"/>
  <c r="J12" i="3" s="1"/>
  <c r="H12" i="3"/>
  <c r="I11" i="3"/>
  <c r="J11" i="3" s="1"/>
  <c r="H11" i="3"/>
  <c r="I10" i="3"/>
  <c r="J10" i="3" s="1"/>
  <c r="H10" i="3"/>
  <c r="I9" i="3"/>
  <c r="J9" i="3" s="1"/>
  <c r="H9" i="3"/>
  <c r="I8" i="3"/>
  <c r="J8" i="3" s="1"/>
  <c r="H8" i="3"/>
  <c r="I7" i="3"/>
  <c r="J7" i="3" s="1"/>
  <c r="H7" i="3"/>
  <c r="I6" i="7"/>
  <c r="J6" i="7" s="1"/>
  <c r="H6" i="7"/>
  <c r="I6" i="8"/>
  <c r="J6" i="8" s="1"/>
  <c r="H6" i="8"/>
  <c r="I6" i="6"/>
  <c r="J6" i="6" s="1"/>
  <c r="H6" i="6"/>
  <c r="I6" i="5"/>
  <c r="J6" i="5" s="1"/>
  <c r="H6" i="5"/>
  <c r="I6" i="4"/>
  <c r="J6" i="4" s="1"/>
  <c r="J16" i="4" s="1"/>
  <c r="H6" i="4"/>
  <c r="I6" i="3"/>
  <c r="J6" i="3" s="1"/>
  <c r="H6" i="3"/>
  <c r="I27" i="2"/>
  <c r="J27" i="2" s="1"/>
  <c r="H27" i="2"/>
  <c r="I26" i="2"/>
  <c r="J26" i="2" s="1"/>
  <c r="H26" i="2"/>
  <c r="I25" i="2"/>
  <c r="J25" i="2" s="1"/>
  <c r="H25" i="2"/>
  <c r="I24" i="2"/>
  <c r="J24" i="2" s="1"/>
  <c r="H24" i="2"/>
  <c r="I23" i="2"/>
  <c r="J23" i="2" s="1"/>
  <c r="H23" i="2"/>
  <c r="I22" i="2"/>
  <c r="J22" i="2" s="1"/>
  <c r="H22" i="2"/>
  <c r="I21" i="2"/>
  <c r="J21" i="2" s="1"/>
  <c r="H21" i="2"/>
  <c r="I20" i="2"/>
  <c r="J20" i="2" s="1"/>
  <c r="H20" i="2"/>
  <c r="I19" i="2"/>
  <c r="J19" i="2" s="1"/>
  <c r="H19" i="2"/>
  <c r="I18" i="2"/>
  <c r="J18" i="2" s="1"/>
  <c r="H18" i="2"/>
  <c r="I17" i="2"/>
  <c r="J17" i="2" s="1"/>
  <c r="H17" i="2"/>
  <c r="I16" i="2"/>
  <c r="J16" i="2" s="1"/>
  <c r="H16" i="2"/>
  <c r="I15" i="2"/>
  <c r="J15" i="2" s="1"/>
  <c r="H15" i="2"/>
  <c r="I14" i="2"/>
  <c r="J14" i="2" s="1"/>
  <c r="H14" i="2"/>
  <c r="I13" i="2"/>
  <c r="J13" i="2" s="1"/>
  <c r="H13" i="2"/>
  <c r="I12" i="2"/>
  <c r="J12" i="2" s="1"/>
  <c r="H12" i="2"/>
  <c r="I11" i="2"/>
  <c r="J11" i="2" s="1"/>
  <c r="H11" i="2"/>
  <c r="I10" i="2"/>
  <c r="J10" i="2" s="1"/>
  <c r="H10" i="2"/>
  <c r="I9" i="2"/>
  <c r="J9" i="2" s="1"/>
  <c r="H9" i="2"/>
  <c r="I8" i="2"/>
  <c r="J8" i="2" s="1"/>
  <c r="H8" i="2"/>
  <c r="I7" i="2"/>
  <c r="J7" i="2" s="1"/>
  <c r="H7" i="2"/>
  <c r="I6" i="2"/>
  <c r="J6" i="2" s="1"/>
  <c r="H6" i="2"/>
  <c r="I94" i="1"/>
  <c r="J94" i="1" s="1"/>
  <c r="H94" i="1"/>
  <c r="I92" i="1"/>
  <c r="J92" i="1" s="1"/>
  <c r="H92" i="1"/>
  <c r="I91" i="1"/>
  <c r="J91" i="1" s="1"/>
  <c r="H91" i="1"/>
  <c r="I90" i="1"/>
  <c r="J90" i="1" s="1"/>
  <c r="H90" i="1"/>
  <c r="I89" i="1"/>
  <c r="J89" i="1" s="1"/>
  <c r="H89" i="1"/>
  <c r="I88" i="1"/>
  <c r="J88" i="1" s="1"/>
  <c r="H88" i="1"/>
  <c r="I87" i="1"/>
  <c r="J87" i="1" s="1"/>
  <c r="H87" i="1"/>
  <c r="I86" i="1"/>
  <c r="J86" i="1" s="1"/>
  <c r="H86" i="1"/>
  <c r="I85" i="1"/>
  <c r="J85" i="1" s="1"/>
  <c r="H85" i="1"/>
  <c r="I84" i="1"/>
  <c r="J84" i="1" s="1"/>
  <c r="H84" i="1"/>
  <c r="I83" i="1"/>
  <c r="J83" i="1" s="1"/>
  <c r="H83" i="1"/>
  <c r="I82" i="1"/>
  <c r="J82" i="1" s="1"/>
  <c r="H82" i="1"/>
  <c r="I81" i="1"/>
  <c r="J81" i="1" s="1"/>
  <c r="H81" i="1"/>
  <c r="I80" i="1"/>
  <c r="J80" i="1" s="1"/>
  <c r="H80" i="1"/>
  <c r="I79" i="1"/>
  <c r="J79" i="1" s="1"/>
  <c r="H79" i="1"/>
  <c r="I78" i="1"/>
  <c r="J78" i="1" s="1"/>
  <c r="H78" i="1"/>
  <c r="I77" i="1"/>
  <c r="J77" i="1" s="1"/>
  <c r="H77" i="1"/>
  <c r="I76" i="1"/>
  <c r="J76" i="1" s="1"/>
  <c r="H76" i="1"/>
  <c r="I75" i="1"/>
  <c r="J75" i="1" s="1"/>
  <c r="H75" i="1"/>
  <c r="I74" i="1"/>
  <c r="J74" i="1" s="1"/>
  <c r="H74" i="1"/>
  <c r="I73" i="1"/>
  <c r="J73" i="1" s="1"/>
  <c r="H73" i="1"/>
  <c r="I72" i="1"/>
  <c r="J72" i="1" s="1"/>
  <c r="H72" i="1"/>
  <c r="I71" i="1"/>
  <c r="J71" i="1" s="1"/>
  <c r="H71" i="1"/>
  <c r="I70" i="1"/>
  <c r="J70" i="1" s="1"/>
  <c r="H70" i="1"/>
  <c r="I69" i="1"/>
  <c r="J69" i="1" s="1"/>
  <c r="H69" i="1"/>
  <c r="I68" i="1"/>
  <c r="J68" i="1" s="1"/>
  <c r="H68" i="1"/>
  <c r="I67" i="1"/>
  <c r="J67" i="1" s="1"/>
  <c r="H67" i="1"/>
  <c r="I66" i="1"/>
  <c r="J66" i="1" s="1"/>
  <c r="H66" i="1"/>
  <c r="I65" i="1"/>
  <c r="J65" i="1" s="1"/>
  <c r="H65" i="1"/>
  <c r="I64" i="1"/>
  <c r="J64" i="1" s="1"/>
  <c r="H64" i="1"/>
  <c r="I63" i="1"/>
  <c r="J63" i="1" s="1"/>
  <c r="H63" i="1"/>
  <c r="I62" i="1"/>
  <c r="J62" i="1" s="1"/>
  <c r="H62" i="1"/>
  <c r="I61" i="1"/>
  <c r="J61" i="1" s="1"/>
  <c r="H61" i="1"/>
  <c r="I60" i="1"/>
  <c r="J60" i="1" s="1"/>
  <c r="H60" i="1"/>
  <c r="I59" i="1"/>
  <c r="J59" i="1" s="1"/>
  <c r="H59" i="1"/>
  <c r="I58" i="1"/>
  <c r="J58" i="1" s="1"/>
  <c r="H58" i="1"/>
  <c r="I57" i="1"/>
  <c r="J57" i="1" s="1"/>
  <c r="H57" i="1"/>
  <c r="I56" i="1"/>
  <c r="J56" i="1" s="1"/>
  <c r="H56" i="1"/>
  <c r="I55" i="1"/>
  <c r="J55" i="1" s="1"/>
  <c r="H55" i="1"/>
  <c r="I54" i="1"/>
  <c r="J54" i="1" s="1"/>
  <c r="H54" i="1"/>
  <c r="I53" i="1"/>
  <c r="J53" i="1" s="1"/>
  <c r="H53" i="1"/>
  <c r="I52" i="1"/>
  <c r="J52" i="1" s="1"/>
  <c r="H52" i="1"/>
  <c r="I51" i="1"/>
  <c r="J51" i="1" s="1"/>
  <c r="H51" i="1"/>
  <c r="I50" i="1"/>
  <c r="J50" i="1" s="1"/>
  <c r="H50" i="1"/>
  <c r="I49" i="1"/>
  <c r="J49" i="1" s="1"/>
  <c r="H49" i="1"/>
  <c r="I48" i="1"/>
  <c r="J48" i="1" s="1"/>
  <c r="H48" i="1"/>
  <c r="I47" i="1"/>
  <c r="J47" i="1" s="1"/>
  <c r="H47" i="1"/>
  <c r="I46" i="1"/>
  <c r="J46" i="1" s="1"/>
  <c r="H46" i="1"/>
  <c r="I45" i="1"/>
  <c r="J45" i="1" s="1"/>
  <c r="H45" i="1"/>
  <c r="I44" i="1"/>
  <c r="J44" i="1" s="1"/>
  <c r="H44" i="1"/>
  <c r="I43" i="1"/>
  <c r="J43" i="1" s="1"/>
  <c r="H43" i="1"/>
  <c r="I42" i="1"/>
  <c r="J42" i="1" s="1"/>
  <c r="H42" i="1"/>
  <c r="I41" i="1"/>
  <c r="J41" i="1" s="1"/>
  <c r="H41" i="1"/>
  <c r="I40" i="1"/>
  <c r="J40" i="1" s="1"/>
  <c r="H40" i="1"/>
  <c r="I39" i="1"/>
  <c r="J39" i="1" s="1"/>
  <c r="H39" i="1"/>
  <c r="I38" i="1"/>
  <c r="J38" i="1" s="1"/>
  <c r="H38" i="1"/>
  <c r="I37" i="1"/>
  <c r="J37" i="1" s="1"/>
  <c r="H37" i="1"/>
  <c r="I36" i="1"/>
  <c r="J36" i="1" s="1"/>
  <c r="H36" i="1"/>
  <c r="I35" i="1"/>
  <c r="J35" i="1" s="1"/>
  <c r="H35" i="1"/>
  <c r="I34" i="1"/>
  <c r="J34" i="1" s="1"/>
  <c r="H34" i="1"/>
  <c r="I33" i="1"/>
  <c r="J33" i="1" s="1"/>
  <c r="H33" i="1"/>
  <c r="I32" i="1"/>
  <c r="J32" i="1" s="1"/>
  <c r="H32" i="1"/>
  <c r="I31" i="1"/>
  <c r="J31" i="1" s="1"/>
  <c r="H31" i="1"/>
  <c r="I30" i="1"/>
  <c r="J30" i="1" s="1"/>
  <c r="H30" i="1"/>
  <c r="I29" i="1"/>
  <c r="J29" i="1" s="1"/>
  <c r="H29" i="1"/>
  <c r="I28" i="1"/>
  <c r="J28" i="1" s="1"/>
  <c r="H28" i="1"/>
  <c r="I27" i="1"/>
  <c r="J27" i="1" s="1"/>
  <c r="H27" i="1"/>
  <c r="I26" i="1"/>
  <c r="J26" i="1" s="1"/>
  <c r="H26" i="1"/>
  <c r="I25" i="1"/>
  <c r="J25" i="1" s="1"/>
  <c r="H25" i="1"/>
  <c r="I24" i="1"/>
  <c r="J24" i="1" s="1"/>
  <c r="H24" i="1"/>
  <c r="I23" i="1"/>
  <c r="J23" i="1" s="1"/>
  <c r="H23" i="1"/>
  <c r="I22" i="1"/>
  <c r="J22" i="1" s="1"/>
  <c r="H22" i="1"/>
  <c r="I21" i="1"/>
  <c r="J21" i="1" s="1"/>
  <c r="H21" i="1"/>
  <c r="I20" i="1"/>
  <c r="J20" i="1" s="1"/>
  <c r="H20" i="1"/>
  <c r="I19" i="1"/>
  <c r="J19" i="1" s="1"/>
  <c r="H19" i="1"/>
  <c r="I18" i="1"/>
  <c r="J18" i="1" s="1"/>
  <c r="H18" i="1"/>
  <c r="I17" i="1"/>
  <c r="J17" i="1" s="1"/>
  <c r="H17" i="1"/>
  <c r="I16" i="1"/>
  <c r="J16" i="1" s="1"/>
  <c r="H16" i="1"/>
  <c r="I15" i="1"/>
  <c r="J15" i="1" s="1"/>
  <c r="H15" i="1"/>
  <c r="I14" i="1"/>
  <c r="J14" i="1" s="1"/>
  <c r="H14" i="1"/>
  <c r="I13" i="1"/>
  <c r="J13" i="1" s="1"/>
  <c r="H13" i="1"/>
  <c r="I12" i="1"/>
  <c r="J12" i="1" s="1"/>
  <c r="H12" i="1"/>
  <c r="I11" i="1"/>
  <c r="J11" i="1" s="1"/>
  <c r="H11" i="1"/>
  <c r="I10" i="1"/>
  <c r="J10" i="1" s="1"/>
  <c r="H10" i="1"/>
  <c r="I9" i="1"/>
  <c r="J9" i="1" s="1"/>
  <c r="H9" i="1"/>
  <c r="I8" i="1"/>
  <c r="J8" i="1" s="1"/>
  <c r="H8" i="1"/>
  <c r="I7" i="1"/>
  <c r="J7" i="1" s="1"/>
  <c r="H7" i="1"/>
  <c r="I6" i="1"/>
  <c r="J6" i="1" s="1"/>
  <c r="H6" i="1"/>
  <c r="J15" i="3" l="1"/>
  <c r="J29" i="2"/>
</calcChain>
</file>

<file path=xl/sharedStrings.xml><?xml version="1.0" encoding="utf-8"?>
<sst xmlns="http://schemas.openxmlformats.org/spreadsheetml/2006/main" count="740" uniqueCount="253">
  <si>
    <t>Ananasy w puszce – plastry 565g netto</t>
  </si>
  <si>
    <t>szt</t>
  </si>
  <si>
    <t>Bazylia – opak. 10g</t>
  </si>
  <si>
    <t>Cukier kryształ</t>
  </si>
  <si>
    <t>kg</t>
  </si>
  <si>
    <t>Cukier puder – opak. 500g</t>
  </si>
  <si>
    <t>Cukier z wanilią – opak. 10g</t>
  </si>
  <si>
    <t>Cynamon mielony – opak. 15g</t>
  </si>
  <si>
    <t>Chleb bezglutenowy krojony – 250-300g</t>
  </si>
  <si>
    <t>Drożdże świeże – opak. 100g</t>
  </si>
  <si>
    <t>Herbata typu dilmah PREMIUM TEA czarna sypana – opak. 100g</t>
  </si>
  <si>
    <t>Herbata typu HERBACIANY OGRÓD Imbir z pomarańczą i pigwą – opak. 50g (20 torebek)</t>
  </si>
  <si>
    <t>Herbata typu ZIELNIK POLSKI Rumianek – opak. 30g (20 torebek)</t>
  </si>
  <si>
    <t>Herbata typu ZIELNIK POLSKI Koper włoski – opak. 36g (20 torebek)</t>
  </si>
  <si>
    <t>Herbata typu ZIELNIK POLSKI Mięta – opak. 40g (20 torebek)</t>
  </si>
  <si>
    <t>Jajka wiejskie z wolnego wybiegu L</t>
  </si>
  <si>
    <t>Kasza gryczana niepalona – opak. 1000g</t>
  </si>
  <si>
    <t>Kasza jaglana – opak. 1000g</t>
  </si>
  <si>
    <t>Kasza jęczmienna – opak. 1000g</t>
  </si>
  <si>
    <t>Kasza manna – opak. 1000g</t>
  </si>
  <si>
    <t>Kasza pęczak – opak. 1000g</t>
  </si>
  <si>
    <t>Kawa inka KLASYCZNA 100% naturalnych składników – opak. 150g</t>
  </si>
  <si>
    <t>Kawa zbożowa klasyczna 100% naturalne składniki – opak. 147g (35 torebek)</t>
  </si>
  <si>
    <t>Ketchup łagodny czysty skład bez skrobi, z 1kg pomidorów z otwartych upraw gruntowych – opak. 560g</t>
  </si>
  <si>
    <t>Majeranek suszony – opak. 8g</t>
  </si>
  <si>
    <t>Makaron COLLEZIONE TAGLIATELLE – z pszenicy durum opak. 500g</t>
  </si>
  <si>
    <t>Makaron łazanki – z pszenicy durum opak. 400g</t>
  </si>
  <si>
    <t>Makaron PEŁNE ZIARNO spaghetti – opak. 400g</t>
  </si>
  <si>
    <t>Makaron PEŁNE ZIARNO świdry – opak. 400g</t>
  </si>
  <si>
    <t>Mleczko kokosowe 5-7% tłuszczu (ekstrakt z kokosa 57%) – opak. 400ml</t>
  </si>
  <si>
    <t>Ocet jabłkowy 6% kwasowości z polskich jabłek – opak. 250ml</t>
  </si>
  <si>
    <t>Oliwa z oliwek EXTRA VIRGIN – opak. 1000ml</t>
  </si>
  <si>
    <t>Oregano suszone – opak. 10g</t>
  </si>
  <si>
    <t>Orzeszki pinii – opak. 100g</t>
  </si>
  <si>
    <t>Papryka słodka mielona – opak. 20g</t>
  </si>
  <si>
    <t>Podpłomyki bez dodatku cukru – opak. 140g</t>
  </si>
  <si>
    <t>Pomidory suszone w oleju rzepakowym – opak. 280g</t>
  </si>
  <si>
    <t>Proszek do pieczenia – opak. 30g</t>
  </si>
  <si>
    <t>Ryż  biały – opak. 1000g</t>
  </si>
  <si>
    <t>Słonecznik łuskany – opak. 1000g</t>
  </si>
  <si>
    <t>Tymianek suszony – opak. 10g</t>
  </si>
  <si>
    <t>Zioła prowansalskie suszone – opak. 10g</t>
  </si>
  <si>
    <t>Pałka z kurczaka zagrodowego</t>
  </si>
  <si>
    <t>Schab wieprzowy bez kości</t>
  </si>
  <si>
    <t>Udziec indyczy bez kości, bez skóry</t>
  </si>
  <si>
    <t>Udziec indyczy z kością</t>
  </si>
  <si>
    <t>Ananas świeży</t>
  </si>
  <si>
    <t>Arbuz</t>
  </si>
  <si>
    <t>Avocado</t>
  </si>
  <si>
    <t>Banan</t>
  </si>
  <si>
    <t>Bazylia cięta</t>
  </si>
  <si>
    <t>Borówka amerykańska</t>
  </si>
  <si>
    <t>Brokuł</t>
  </si>
  <si>
    <t>Brzoskwinie</t>
  </si>
  <si>
    <t>Burak</t>
  </si>
  <si>
    <t>Cebula</t>
  </si>
  <si>
    <t>Cukinia</t>
  </si>
  <si>
    <t>Cytryna</t>
  </si>
  <si>
    <t>Czosnek polski główki</t>
  </si>
  <si>
    <t>Dynia piżmowa</t>
  </si>
  <si>
    <t>Fasola żółta szparagowa</t>
  </si>
  <si>
    <t>Gruszka konferencja</t>
  </si>
  <si>
    <t>Imbir</t>
  </si>
  <si>
    <t>Jabłko</t>
  </si>
  <si>
    <t>Jabłko Szara Reneta</t>
  </si>
  <si>
    <t>Kalafior</t>
  </si>
  <si>
    <t>Kapusta biała młoda</t>
  </si>
  <si>
    <t>Kapusta biała</t>
  </si>
  <si>
    <t>Kapusta czerwona</t>
  </si>
  <si>
    <t>Kapusta kiszona</t>
  </si>
  <si>
    <t>Kapusta pekińska</t>
  </si>
  <si>
    <t>Kiwi</t>
  </si>
  <si>
    <t>Mandarynki</t>
  </si>
  <si>
    <t>Marchew</t>
  </si>
  <si>
    <t>Melon żółty</t>
  </si>
  <si>
    <t>Nektarynki</t>
  </si>
  <si>
    <t>Ogórek zielony</t>
  </si>
  <si>
    <t>Papryka czerwona</t>
  </si>
  <si>
    <t>Papryka czerwona RAMIRO</t>
  </si>
  <si>
    <t>Papryka żółta</t>
  </si>
  <si>
    <t>Pieczarki</t>
  </si>
  <si>
    <t>Pietruszka korzeń</t>
  </si>
  <si>
    <t>Pomarańcze</t>
  </si>
  <si>
    <t>Pomidor</t>
  </si>
  <si>
    <t>Pomidor koktajlowy</t>
  </si>
  <si>
    <t>Por</t>
  </si>
  <si>
    <t>Sałata lodowa</t>
  </si>
  <si>
    <t>Sałata masłowa</t>
  </si>
  <si>
    <t>Seler korzeń</t>
  </si>
  <si>
    <t>Śliwka węgierka</t>
  </si>
  <si>
    <t>Truskawki</t>
  </si>
  <si>
    <t>Ziemniaki</t>
  </si>
  <si>
    <t>Mąka bezglutenowa – opak. 1000g</t>
  </si>
  <si>
    <t>Kiełki lucerny 250g</t>
  </si>
  <si>
    <t>Nazwa asortymentu</t>
  </si>
  <si>
    <t>lp.</t>
  </si>
  <si>
    <t>6 miesięcy</t>
  </si>
  <si>
    <t>3 dni</t>
  </si>
  <si>
    <t>7 dni</t>
  </si>
  <si>
    <t>1 miesiąc</t>
  </si>
  <si>
    <t>14 dni</t>
  </si>
  <si>
    <t>3 miesiące</t>
  </si>
  <si>
    <t>21 dni</t>
  </si>
  <si>
    <t>5 dni</t>
  </si>
  <si>
    <t>Winogrono zielone b/pestek</t>
  </si>
  <si>
    <t>Daktyle suszone – opak. 1000g</t>
  </si>
  <si>
    <t>Dżem 100% z owoców Dzika Róża - opak. 210g</t>
  </si>
  <si>
    <t>Dżem 100% z owoców Truskawka – opak. 210g</t>
  </si>
  <si>
    <t>Dżem 100% z owoców Wiśnia – opak. 210g</t>
  </si>
  <si>
    <t>Dżem 100% z owoców Malina z Porzeczką – opak. 210g</t>
  </si>
  <si>
    <t>Fasola biała drobna – opak. 500g</t>
  </si>
  <si>
    <t>Groch łuskany połówki – opak. 500g</t>
  </si>
  <si>
    <t>Kakao typu DecoMorreno Extra ciemne – opak. 150g</t>
  </si>
  <si>
    <t>Soda oczyszczona – opak. 80g</t>
  </si>
  <si>
    <t>Olej z pestek winogron – opak. 1000ml</t>
  </si>
  <si>
    <t>Powidła śliwkowe – opak. 290g</t>
  </si>
  <si>
    <t>Przyprawa do piernika – opak. 20g</t>
  </si>
  <si>
    <t>Sól morska jodowana drobnoziarnista bez antyzbrylacza, z magnezem – opak. 1000g</t>
  </si>
  <si>
    <t>Termin przydatności od dostawy</t>
  </si>
  <si>
    <t>J.m.</t>
  </si>
  <si>
    <t>Ilość</t>
  </si>
  <si>
    <t>Cena netto</t>
  </si>
  <si>
    <t xml:space="preserve">1.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</si>
  <si>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2.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zniszczone lub otwarte opakowania albo hermetycznie nieszczelne, bądź dostarczane w opakowaniach zastępczych/nieoryginalnych. </t>
  </si>
  <si>
    <t xml:space="preserve">FORMULARZ CENOWY </t>
  </si>
  <si>
    <t>z dnia wypieku</t>
  </si>
  <si>
    <t xml:space="preserve">CZĘŚĆ 8 Dostawa miodów naturalnych </t>
  </si>
  <si>
    <t xml:space="preserve">CZĘŚĆ 6 Dostawa warzyw i owoców  </t>
  </si>
  <si>
    <t xml:space="preserve">CZĘŚĆ 3 Dostawa pieczywa oraz wyrobów piekarniczych  </t>
  </si>
  <si>
    <t xml:space="preserve">CZĘŚĆ 2 Dostawa produktów mleczarskich </t>
  </si>
  <si>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</si>
  <si>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</si>
  <si>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									</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</si>
  <si>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</si>
  <si>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</si>
  <si>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 xml:space="preserve">Zapewnienie transportu samochodem przystosowanym do przewozu żywności wymagającej przechowywania w warunkach chłodniczych od 0-4 ℃. Dostawa żywności musi przebiegać zgodnie z procedurami systemu HACCP. </t>
  </si>
  <si>
    <t xml:space="preserve">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</si>
  <si>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1) Wygląd: zdrowe (bez śladów gnicia i pleśni),wolne od szkodników i uszkodzeń przez nich wyrządzonych, nie zwiędnięte, czyste, nieuszkodzone;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</si>
  <si>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</si>
  <si>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CZĘŚĆ 7 Dostawa ryb wędzonych</t>
  </si>
  <si>
    <t>Wartość netto (kol. 5 x kol. 6)</t>
  </si>
  <si>
    <t>Ciecierzyca – opak. 400g</t>
  </si>
  <si>
    <t>Liść laurowy suszony – opak. 80g</t>
  </si>
  <si>
    <t xml:space="preserve">Liść lubczyku suszony – opak. 16g </t>
  </si>
  <si>
    <t>Makaron bezglutenowy opak. 250g</t>
  </si>
  <si>
    <t>Makaron nitki  – opak.400g</t>
  </si>
  <si>
    <t>Skrobia ziemniaczana – opak. 1000g</t>
  </si>
  <si>
    <t>Migdały  – opak. 1000g</t>
  </si>
  <si>
    <t>Migdały w płatkach – opak. 500g</t>
  </si>
  <si>
    <t>Orzechy laskowe łuskane  – opak. 1000g</t>
  </si>
  <si>
    <t>Płatki jęczmienne  – opak. 500g</t>
  </si>
  <si>
    <t>Płatki owsiane  – opak. 500g</t>
  </si>
  <si>
    <t>Śliwki suszone natur bez konserwantów – opak. 200g</t>
  </si>
  <si>
    <t>Woda źródlana niegazowana z dzióbkiem – opak. 500ml</t>
  </si>
  <si>
    <t>Ziele angielskie całe – opak. 600g</t>
  </si>
  <si>
    <t>Kiełki brokuła 50g</t>
  </si>
  <si>
    <t>Kiełki słonecznika 50g</t>
  </si>
  <si>
    <t>Makrela wędzona</t>
  </si>
  <si>
    <t>Cukier trzcinowy 1000g</t>
  </si>
  <si>
    <t>Dżem 100% z owoców Brzoskwini – opak. 210g</t>
  </si>
  <si>
    <t>Masło klarowane – opak. 500g</t>
  </si>
  <si>
    <t>Morele suszone typu Helio  – opak. 1000g</t>
  </si>
  <si>
    <t>Napój owsiany typu LOVEGE bez dodatku cukru 1l</t>
  </si>
  <si>
    <t>Orzechy włoskie łuskane  – opak. 1000g</t>
  </si>
  <si>
    <t>Orzechy nerkowca  – opak. 1000g</t>
  </si>
  <si>
    <t>Pieprz czarny mielony – opak. 20g</t>
  </si>
  <si>
    <t>Rodzynki sułtanki natur Helio – opak. 150g</t>
  </si>
  <si>
    <t>Soczewica czerwona  – opak. 1000g</t>
  </si>
  <si>
    <t>Tuńczyk w sosie własnym (tuńczyk 70%, woda, sól, naturalny aromat selera i cebuli)– opak. 170g</t>
  </si>
  <si>
    <t>Żurawina całe owoce – opak. 1000g</t>
  </si>
  <si>
    <t>Ser typu Favita sałatkowo-kanapkowy bez laktozy – opak. 270g</t>
  </si>
  <si>
    <t>Ser typu Favita sałatkowo-kanapkowy półtłusty – opak. 270g</t>
  </si>
  <si>
    <t>Jogurt naturalny pełnomleczny bez laktozy – opak. 180g</t>
  </si>
  <si>
    <t>Jogurt vege – opak. 150g</t>
  </si>
  <si>
    <t>Kefir bez laktozy – opak. 400g</t>
  </si>
  <si>
    <t>Kefir 1,5% tłuszczu (mleko pasteryzowane, żywe kultury bakterii i drożdży kefirowych) – opak. 900ml</t>
  </si>
  <si>
    <t>Masło Extra minimum 82% tłuszczu – opak. 200g</t>
  </si>
  <si>
    <t>Masło bez laktozy minimum 82% tłuszczu – opak. 200g</t>
  </si>
  <si>
    <t>Mleko 3,9% tłuszczu, w butelce (świeże) – opak. 1000ml</t>
  </si>
  <si>
    <t>Ser żółty GOUDA mini blok – opak. 1000g</t>
  </si>
  <si>
    <t>Ser żółty GOUDA bez laktozy (w plastrach) – opak. 150g</t>
  </si>
  <si>
    <t>Ser MOZZARELLA BLOK (bez konserwantów) – opak. 2500g</t>
  </si>
  <si>
    <t>Ser PARMEZAN Parmigiano Reggiano – opak. 200g</t>
  </si>
  <si>
    <t>Serek typu Bakoma homogenizowany waniliowy – opak. 140g</t>
  </si>
  <si>
    <t>Serek typu Bakoma homogenizowany truskawkowy – opak. 140g</t>
  </si>
  <si>
    <t>Serek typu Mlekovita homogenizowany waniliowy bez laktozy – opak. 150g</t>
  </si>
  <si>
    <t>Serek homogenizowany straciatella  – opak. 150g</t>
  </si>
  <si>
    <t>Serek wiejski typu cottage cheese  – opak. 200g</t>
  </si>
  <si>
    <t>Śmietanka UHT 36% tłuszczu – opak. 500ml</t>
  </si>
  <si>
    <t>Twaróg półtłusty bez laktozy – opak. 230g</t>
  </si>
  <si>
    <t>Filet z piersi indyka</t>
  </si>
  <si>
    <t>Kurczak typu zagrodowy</t>
  </si>
  <si>
    <t>Parówki z szynki (minimum 80% mięsa bez konserwantów)</t>
  </si>
  <si>
    <t>Szynka konserwowa eksportowa (min.87% mięsa)</t>
  </si>
  <si>
    <t>Kiełbasa starowiejska</t>
  </si>
  <si>
    <t>Dorsz atlantycki filet ze skórą</t>
  </si>
  <si>
    <t>Fasolka szparagowa żółta – opak 2.5kg</t>
  </si>
  <si>
    <t>Fasolka szparagowa zielona – opak 2.5kg</t>
  </si>
  <si>
    <t>Groszek zielony – opak. 2.5kg</t>
  </si>
  <si>
    <t>Jagoda – opak. 2.5kg</t>
  </si>
  <si>
    <t>Lody śmietankowe rożki typu KORAL – opak. 110ml</t>
  </si>
  <si>
    <t>Malina cała – opak. 2.5kg</t>
  </si>
  <si>
    <t>Wiśnie – opak. 2.5kg</t>
  </si>
  <si>
    <t>Kiełki buraka 50g</t>
  </si>
  <si>
    <t>Maliny – opak. 1000g</t>
  </si>
  <si>
    <t>Szpinak młody (baby) – opak.125g</t>
  </si>
  <si>
    <t>Miód faceliowy z polskich pasiek – opak. 1100g</t>
  </si>
  <si>
    <t>Miód akacjowy z polskich pasiek – opak. 1100g</t>
  </si>
  <si>
    <t>Miód lipowy z polskich pasiek – opak. 1100g</t>
  </si>
  <si>
    <t>Miód malinowy z polskich pasiek – opak. 1100g</t>
  </si>
  <si>
    <t>Miód mniszkowy z polskich pasiek – opak. 1100g</t>
  </si>
  <si>
    <t>Miód wrzosowy z polskich pasiek – opak. 1100g</t>
  </si>
  <si>
    <t xml:space="preserve"> VAT  %</t>
  </si>
  <si>
    <t>Cena brutto</t>
  </si>
  <si>
    <t>Wartość brutto [kol.9 + (kol.9 x kol.7)]</t>
  </si>
  <si>
    <t>Razem  (kwotę brutto należy przenieść do formularza ofertowego)</t>
  </si>
  <si>
    <t>3. Zamawiający dopuszcza dostarczanie artykułów o innych gramaturach wyłącznie po uzgodnieniu z zamawiającym</t>
  </si>
  <si>
    <t>CZĘŚĆ 1 Dostawa artykułów ogólnospożywczych i jaj</t>
  </si>
  <si>
    <t>CZĘŚĆ 4 Dostawa mięsa, drobiu i wędlin</t>
  </si>
  <si>
    <t>CZĘŚĆ 5 Dostawa produktów mrożonych</t>
  </si>
  <si>
    <t>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Produkty z mięsa rybiego nie mniej niż 70 % ryb</t>
  </si>
  <si>
    <t>Dostarczane miody będą pochodziły z gospodarstwa pszczelarskiego (pasieki) posiadającego certyfikat nadany przez Polski Związek Pszczelarski (dalej „PZP); Wykonawca przedstawi na żądanie Zamawiającego certyfikat PZP,</t>
  </si>
  <si>
    <t xml:space="preserve">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</si>
  <si>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Bułki bezglutenowe - opakowanie - 2szt</t>
  </si>
  <si>
    <t>Herbata typu HERBACIANY OGRÓD Truskawka/poziomka – opak. 54g (20 torebek)</t>
  </si>
  <si>
    <t>Herbata typu HERBACIANY OGRÓD Malina/cytryna – opak. 54g (20 torebek)</t>
  </si>
  <si>
    <t>Mąka pszenna tortowa 500 – opak. 1000g</t>
  </si>
  <si>
    <t>Mus owocowy bez dodatku cukru i bez konserwantów (smaki : jabłkowy, jabłkowo-brzoskwiniowy, jabłkowo-truskawkowy, jabłkowo-morelowy) – opak. 200g</t>
  </si>
  <si>
    <t>Mus owocowy bez dodatku cukru, glutenu, konserwantów (smaki : mango-jabłko-banan, truskawka-jabłko-banan) – opak. 100g</t>
  </si>
  <si>
    <t>Olej ryżowy z pierwszego tłoczenia, filtrowany na zimno – opak. 1000ml</t>
  </si>
  <si>
    <t>Passta pomidorowa (99,5% pomidory, 0,5% soli) – opak. 700g</t>
  </si>
  <si>
    <t>Powidła różane – opak. 290g</t>
  </si>
  <si>
    <t>Jogurt naturalny PRIMO w wiaderku – opak. 1000g</t>
  </si>
  <si>
    <t>Ser żółty z pomidorami i bazylią – opak. 1000g</t>
  </si>
  <si>
    <t>Twaróg półtłusty włoszczowa – opak. 1000g</t>
  </si>
  <si>
    <t>Bułka maślana – 50-70g</t>
  </si>
  <si>
    <t>Bułka pszenna – 50-70g</t>
  </si>
  <si>
    <t>Bułka Grahamka mała – 50-70g</t>
  </si>
  <si>
    <t>Bułka wrocławska – 300g</t>
  </si>
  <si>
    <t>Chałka – 400g</t>
  </si>
  <si>
    <t>Chleb graham – 400-500g</t>
  </si>
  <si>
    <t>Chleb razowy z ziarnami, na naturalnym zakwasie (bez dodatku drożdży) – 400-500g</t>
  </si>
  <si>
    <t>Chleb żytni na naturalnym zakwasie (bez dodatku drożdży) – 400-500g</t>
  </si>
  <si>
    <t xml:space="preserve">Pączki z nadzieniem różanym – 120-150g </t>
  </si>
  <si>
    <t>Rozbew wołowy z kością</t>
  </si>
  <si>
    <t>Tryskawki – opak. 2.5kg</t>
  </si>
  <si>
    <t>Botwina (pęczek)</t>
  </si>
  <si>
    <t>Koper (pęczek)</t>
  </si>
  <si>
    <t>Ogórek kiszony (ogórki, woda, chrzan, czosnek, koper, sól) – opak.500g</t>
  </si>
  <si>
    <t>Ogórek małosolny (ogórki, woda, chrzan, czosnek, koper, sól) – opak. 2000g</t>
  </si>
  <si>
    <t>Pietruszka natka (pęczek)</t>
  </si>
  <si>
    <t>Rzodkiewka (pęczek)</t>
  </si>
  <si>
    <t>Szczypior (pęczek)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</si>
</sst>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_ * #,##0.00_)\ _z_ł_ ;_ * \(#,##0.00\)\ _z_ł_ ;_ * &quot;-&quot;??_)\ _z_ł_ ;_ @_ "/>
  </numFmts>
  <fonts count="11" x14ac:knownFonts="1">
    <font>
      <sz val="11"/>
      <color theme="1"/>
      <name val="Calibri"/>
      <family val="2"/>
      <scheme val="minor"/>
    </font>
    <font>
      <sz val="11"/>
      <color theme="1"/>
      <name val="Calibri"/>
      <family val="2"/>
      <scheme val="minor"/>
    </font>
    <font>
      <sz val="10"/>
      <color theme="1"/>
      <name val="Calibri"/>
      <family val="2"/>
      <scheme val="minor"/>
    </font>
    <font>
      <sz val="10"/>
      <color theme="1"/>
      <name val="Aptos"/>
    </font>
    <font>
      <sz val="11"/>
      <color theme="1"/>
      <name val="Aptos"/>
    </font>
    <font>
      <b/>
      <sz val="10"/>
      <color theme="1"/>
      <name val="Aptos"/>
    </font>
    <font>
      <b/>
      <sz val="11"/>
      <color theme="1"/>
      <name val="Aptos"/>
    </font>
    <font>
      <b/>
      <sz val="11"/>
      <color rgb="FF000000"/>
      <name val="Aptos"/>
    </font>
    <font>
      <sz val="11"/>
      <name val="Aptos"/>
    </font>
    <font>
      <sz val="11"/>
      <color rgb="FF000000"/>
      <name val="Aptos"/>
    </font>
    <font>
      <sz val="11"/>
      <color theme="1"/>
      <name val="Aptos Narrow"/>
      <family val="2"/>
    </font>
  </fonts>
  <fills count="4">
    <fill>
      <patternFill patternType="none"/>
    </fill>
    <fill>
      <patternFill patternType="gray125"/>
    </fill>
    <fill>
      <patternFill patternType="solid">
        <fgColor theme="0"/>
        <bgColor indexed="64"/>
      </patternFill>
    </fill>
    <fill>
      <patternFill patternType="solid">
        <fgColor theme="2" tint="-9.9948118533890809E-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s>
  <cellStyleXfs count="2">
    <xf numFmtId="0" fontId="0" fillId="0" borderId="0"/>
    <xf numFmtId="9" fontId="1" fillId="0" borderId="0" applyFont="0" applyFill="0" applyBorder="0" applyAlignment="0" applyProtection="0"/>
  </cellStyleXfs>
  <cellXfs count="65">
    <xf numFmtId="0" fontId="0" fillId="0" borderId="0" xfId="0"/>
    <xf numFmtId="0" fontId="2" fillId="0" borderId="0" xfId="0" applyFont="1" applyAlignment="1">
      <alignment vertical="center" wrapText="1"/>
    </xf>
    <xf numFmtId="0" fontId="2" fillId="0" borderId="0" xfId="0" applyFont="1"/>
    <xf numFmtId="0" fontId="2" fillId="2" borderId="0" xfId="0" applyFont="1" applyFill="1"/>
    <xf numFmtId="0" fontId="2" fillId="0" borderId="0" xfId="0" applyFont="1" applyAlignment="1">
      <alignment horizontal="center" vertical="center"/>
    </xf>
    <xf numFmtId="0" fontId="2" fillId="2" borderId="0" xfId="0" applyFont="1" applyFill="1" applyAlignment="1">
      <alignment horizontal="center" vertical="center"/>
    </xf>
    <xf numFmtId="0" fontId="3" fillId="0" borderId="6" xfId="0" applyFont="1" applyBorder="1" applyAlignment="1">
      <alignment horizontal="center" vertical="center"/>
    </xf>
    <xf numFmtId="0" fontId="4" fillId="0" borderId="15" xfId="0" applyFont="1" applyBorder="1" applyAlignment="1">
      <alignment horizontal="center" vertical="center"/>
    </xf>
    <xf numFmtId="165" fontId="3" fillId="0" borderId="15" xfId="0" applyNumberFormat="1" applyFont="1" applyBorder="1" applyAlignment="1">
      <alignment horizontal="center" vertical="center" wrapText="1"/>
    </xf>
    <xf numFmtId="9" fontId="3" fillId="0" borderId="15" xfId="1" applyFont="1" applyBorder="1" applyAlignment="1">
      <alignment horizontal="center" vertical="center" wrapText="1"/>
    </xf>
    <xf numFmtId="165" fontId="3" fillId="0" borderId="15" xfId="0" applyNumberFormat="1" applyFont="1" applyBorder="1" applyAlignment="1">
      <alignment horizontal="right" vertical="center" wrapText="1"/>
    </xf>
    <xf numFmtId="0" fontId="3" fillId="0" borderId="2" xfId="0" applyFont="1" applyBorder="1" applyAlignment="1">
      <alignment horizontal="center" vertical="center"/>
    </xf>
    <xf numFmtId="0" fontId="4" fillId="0" borderId="1" xfId="0" applyFont="1" applyBorder="1" applyAlignment="1">
      <alignment horizontal="center" vertical="center"/>
    </xf>
    <xf numFmtId="165" fontId="5" fillId="0" borderId="18" xfId="0" applyNumberFormat="1" applyFont="1" applyBorder="1" applyAlignment="1">
      <alignment vertical="center" wrapText="1"/>
    </xf>
    <xf numFmtId="0" fontId="6" fillId="0" borderId="0" xfId="0" applyFont="1" applyAlignment="1">
      <alignment vertical="center"/>
    </xf>
    <xf numFmtId="0" fontId="4" fillId="0" borderId="0" xfId="0" applyFont="1"/>
    <xf numFmtId="0" fontId="4" fillId="0" borderId="0" xfId="0" applyFont="1" applyAlignment="1">
      <alignment wrapText="1"/>
    </xf>
    <xf numFmtId="0" fontId="7" fillId="3" borderId="20" xfId="0" applyFont="1" applyFill="1" applyBorder="1" applyAlignment="1">
      <alignment horizontal="center" vertical="center" wrapText="1"/>
    </xf>
    <xf numFmtId="0" fontId="7" fillId="3" borderId="11" xfId="0" applyFont="1" applyFill="1" applyBorder="1" applyAlignment="1">
      <alignment horizontal="center" vertical="center" wrapText="1"/>
    </xf>
    <xf numFmtId="164" fontId="7" fillId="3" borderId="11" xfId="0" applyNumberFormat="1"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0" borderId="21"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4" fillId="0" borderId="0" xfId="0" applyFont="1" applyAlignment="1">
      <alignment horizontal="center" vertical="center"/>
    </xf>
    <xf numFmtId="0" fontId="4" fillId="0" borderId="6" xfId="0" applyFont="1" applyBorder="1" applyAlignment="1">
      <alignment horizontal="center" vertical="center"/>
    </xf>
    <xf numFmtId="165" fontId="4" fillId="0" borderId="15" xfId="0" applyNumberFormat="1" applyFont="1" applyBorder="1" applyAlignment="1">
      <alignment horizontal="center" vertical="center" wrapText="1"/>
    </xf>
    <xf numFmtId="9" fontId="4" fillId="0" borderId="15" xfId="1" applyFont="1" applyBorder="1" applyAlignment="1">
      <alignment horizontal="center" vertical="center" wrapText="1"/>
    </xf>
    <xf numFmtId="165" fontId="4" fillId="0" borderId="15" xfId="0" applyNumberFormat="1" applyFont="1" applyBorder="1" applyAlignment="1">
      <alignment horizontal="right" vertical="center" wrapText="1"/>
    </xf>
    <xf numFmtId="0" fontId="4" fillId="0" borderId="2" xfId="0" applyFont="1" applyBorder="1" applyAlignment="1">
      <alignment horizontal="center" vertical="center"/>
    </xf>
    <xf numFmtId="165" fontId="6" fillId="0" borderId="18" xfId="0" applyNumberFormat="1" applyFont="1" applyBorder="1" applyAlignment="1">
      <alignment vertical="center" wrapText="1"/>
    </xf>
    <xf numFmtId="0" fontId="4" fillId="0" borderId="0" xfId="0" applyFont="1" applyAlignment="1">
      <alignment vertical="center" wrapText="1"/>
    </xf>
    <xf numFmtId="0" fontId="4" fillId="2" borderId="0" xfId="0" applyFont="1" applyFill="1"/>
    <xf numFmtId="164" fontId="4" fillId="2" borderId="0" xfId="0" applyNumberFormat="1" applyFont="1" applyFill="1"/>
    <xf numFmtId="164" fontId="4" fillId="0" borderId="0" xfId="0" applyNumberFormat="1" applyFont="1"/>
    <xf numFmtId="0" fontId="4"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5" xfId="0" applyFont="1" applyBorder="1" applyAlignment="1">
      <alignment horizontal="justify"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xf>
    <xf numFmtId="0" fontId="10" fillId="0" borderId="1" xfId="0" applyFont="1" applyBorder="1"/>
    <xf numFmtId="0" fontId="10" fillId="2" borderId="1" xfId="0" applyFont="1" applyFill="1" applyBorder="1" applyAlignment="1">
      <alignment horizontal="center" vertical="center"/>
    </xf>
    <xf numFmtId="0" fontId="10" fillId="0" borderId="1" xfId="0" applyFont="1" applyBorder="1" applyAlignment="1">
      <alignment horizontal="left" vertical="top" wrapText="1"/>
    </xf>
    <xf numFmtId="0" fontId="10" fillId="0" borderId="1" xfId="0" applyFont="1" applyBorder="1" applyAlignment="1">
      <alignment vertical="top" wrapText="1"/>
    </xf>
    <xf numFmtId="0" fontId="10" fillId="2" borderId="1" xfId="0" applyFont="1" applyFill="1" applyBorder="1" applyAlignment="1">
      <alignment horizontal="center"/>
    </xf>
    <xf numFmtId="0" fontId="4" fillId="0" borderId="0" xfId="0" applyFont="1" applyAlignment="1">
      <alignment horizontal="left" wrapText="1"/>
    </xf>
    <xf numFmtId="0" fontId="4" fillId="0" borderId="0" xfId="0" applyFont="1" applyAlignment="1">
      <alignment horizontal="left"/>
    </xf>
    <xf numFmtId="0" fontId="6" fillId="0" borderId="0" xfId="0" applyFont="1" applyAlignment="1">
      <alignment horizontal="center" vertical="center"/>
    </xf>
    <xf numFmtId="0" fontId="2" fillId="0" borderId="0" xfId="0" applyFont="1" applyAlignment="1">
      <alignment horizontal="center" vertical="center"/>
    </xf>
    <xf numFmtId="0" fontId="4" fillId="0" borderId="0" xfId="0" applyFont="1" applyAlignment="1">
      <alignment horizontal="left"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9" xfId="0" applyFont="1" applyBorder="1" applyAlignment="1">
      <alignment horizontal="center" vertical="center" wrapText="1"/>
    </xf>
    <xf numFmtId="0" fontId="4" fillId="0" borderId="0" xfId="0" applyFont="1" applyAlignment="1">
      <alignment horizontal="center" vertical="center"/>
    </xf>
    <xf numFmtId="0" fontId="4"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9" fillId="0" borderId="0" xfId="0" applyFont="1" applyAlignment="1">
      <alignment horizontal="left" vertical="center" wrapText="1"/>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99"/>
  <sheetViews>
    <sheetView showGridLines="0" view="pageLayout" zoomScaleNormal="100" workbookViewId="0">
      <selection activeCell="F6" sqref="F6"/>
    </sheetView>
  </sheetViews>
  <sheetFormatPr baseColWidth="10" defaultColWidth="8.83203125" defaultRowHeight="14" x14ac:dyDescent="0.2"/>
  <cols>
    <col min="1" max="1" width="5.83203125" style="2" customWidth="1"/>
    <col min="2" max="2" width="50" style="2" customWidth="1"/>
    <col min="3" max="3" width="11.1640625" style="2" customWidth="1"/>
    <col min="4" max="4" width="4.83203125" style="4" customWidth="1"/>
    <col min="5" max="5" width="6.1640625" style="4" customWidth="1"/>
    <col min="6" max="6" width="10.83203125" style="2" bestFit="1" customWidth="1"/>
    <col min="7" max="7" width="7.83203125" style="2" customWidth="1"/>
    <col min="8" max="8" width="10.6640625" style="2" customWidth="1"/>
    <col min="9" max="9" width="13.33203125" style="2" customWidth="1"/>
    <col min="10" max="10" width="13.5" style="2" customWidth="1"/>
    <col min="11" max="16384" width="8.83203125" style="2"/>
  </cols>
  <sheetData>
    <row r="1" spans="1:11" s="15" customFormat="1" ht="15" x14ac:dyDescent="0.2">
      <c r="A1" s="47" t="s">
        <v>124</v>
      </c>
      <c r="B1" s="47"/>
      <c r="C1" s="47"/>
      <c r="D1" s="47"/>
      <c r="E1" s="47"/>
      <c r="F1" s="47"/>
      <c r="G1" s="47"/>
      <c r="H1" s="47"/>
      <c r="I1" s="47"/>
      <c r="J1" s="47"/>
      <c r="K1" s="14"/>
    </row>
    <row r="2" spans="1:11" s="15" customFormat="1" ht="15" x14ac:dyDescent="0.2">
      <c r="A2" s="47" t="s">
        <v>217</v>
      </c>
      <c r="B2" s="47"/>
      <c r="C2" s="47"/>
      <c r="D2" s="47"/>
      <c r="E2" s="47"/>
      <c r="F2" s="47"/>
      <c r="G2" s="47"/>
      <c r="H2" s="47"/>
      <c r="I2" s="47"/>
      <c r="J2" s="47"/>
      <c r="K2" s="14"/>
    </row>
    <row r="3" spans="1:11" ht="15" thickBot="1" x14ac:dyDescent="0.25">
      <c r="A3" s="48"/>
      <c r="B3" s="48"/>
      <c r="C3" s="48"/>
      <c r="D3" s="48"/>
      <c r="E3" s="48"/>
      <c r="F3" s="48"/>
      <c r="G3" s="48"/>
      <c r="H3" s="48"/>
      <c r="I3" s="48"/>
      <c r="J3" s="48"/>
    </row>
    <row r="4" spans="1:11" customFormat="1" ht="48" x14ac:dyDescent="0.2">
      <c r="A4" s="17" t="s">
        <v>95</v>
      </c>
      <c r="B4" s="18" t="s">
        <v>94</v>
      </c>
      <c r="C4" s="18" t="s">
        <v>118</v>
      </c>
      <c r="D4" s="18" t="s">
        <v>119</v>
      </c>
      <c r="E4" s="18" t="s">
        <v>120</v>
      </c>
      <c r="F4" s="19" t="s">
        <v>121</v>
      </c>
      <c r="G4" s="18" t="s">
        <v>212</v>
      </c>
      <c r="H4" s="19" t="s">
        <v>213</v>
      </c>
      <c r="I4" s="18" t="s">
        <v>140</v>
      </c>
      <c r="J4" s="20" t="s">
        <v>214</v>
      </c>
    </row>
    <row r="5" spans="1:11" customFormat="1" ht="16" thickBot="1" x14ac:dyDescent="0.25">
      <c r="A5" s="21">
        <v>1</v>
      </c>
      <c r="B5" s="22">
        <v>2</v>
      </c>
      <c r="C5" s="22">
        <v>3</v>
      </c>
      <c r="D5" s="22">
        <v>4</v>
      </c>
      <c r="E5" s="22">
        <v>5</v>
      </c>
      <c r="F5" s="22">
        <v>6</v>
      </c>
      <c r="G5" s="22">
        <v>7</v>
      </c>
      <c r="H5" s="22">
        <v>8</v>
      </c>
      <c r="I5" s="22">
        <v>9</v>
      </c>
      <c r="J5" s="23">
        <v>10</v>
      </c>
    </row>
    <row r="6" spans="1:11" ht="16" x14ac:dyDescent="0.2">
      <c r="A6" s="6">
        <v>1</v>
      </c>
      <c r="B6" s="38" t="s">
        <v>0</v>
      </c>
      <c r="C6" s="39" t="s">
        <v>101</v>
      </c>
      <c r="D6" s="39" t="s">
        <v>1</v>
      </c>
      <c r="E6" s="41">
        <v>20</v>
      </c>
      <c r="F6" s="8"/>
      <c r="G6" s="9"/>
      <c r="H6" s="10">
        <f t="shared" ref="H6" si="0">ROUND(F6+(F6*G6),2)</f>
        <v>0</v>
      </c>
      <c r="I6" s="10">
        <f>ROUND(E6*F6,2)</f>
        <v>0</v>
      </c>
      <c r="J6" s="10">
        <f>ROUND(I6+(I6*G6),2)</f>
        <v>0</v>
      </c>
    </row>
    <row r="7" spans="1:11" ht="16" x14ac:dyDescent="0.2">
      <c r="A7" s="11">
        <v>2</v>
      </c>
      <c r="B7" s="38" t="s">
        <v>2</v>
      </c>
      <c r="C7" s="39" t="s">
        <v>101</v>
      </c>
      <c r="D7" s="39" t="s">
        <v>1</v>
      </c>
      <c r="E7" s="41">
        <v>40</v>
      </c>
      <c r="F7" s="8"/>
      <c r="G7" s="9"/>
      <c r="H7" s="10">
        <f t="shared" ref="H7:H70" si="1">ROUND(F7+(F7*G7),2)</f>
        <v>0</v>
      </c>
      <c r="I7" s="10">
        <f t="shared" ref="I7:I70" si="2">ROUND(E7*F7,2)</f>
        <v>0</v>
      </c>
      <c r="J7" s="10">
        <f t="shared" ref="J7:J70" si="3">ROUND(I7+(I7*G7),2)</f>
        <v>0</v>
      </c>
    </row>
    <row r="8" spans="1:11" ht="16" x14ac:dyDescent="0.2">
      <c r="A8" s="6">
        <v>3</v>
      </c>
      <c r="B8" s="38" t="s">
        <v>223</v>
      </c>
      <c r="C8" s="39" t="s">
        <v>101</v>
      </c>
      <c r="D8" s="39" t="s">
        <v>1</v>
      </c>
      <c r="E8" s="41">
        <v>200</v>
      </c>
      <c r="F8" s="8"/>
      <c r="G8" s="9"/>
      <c r="H8" s="10">
        <f t="shared" si="1"/>
        <v>0</v>
      </c>
      <c r="I8" s="10">
        <f t="shared" si="2"/>
        <v>0</v>
      </c>
      <c r="J8" s="10">
        <f t="shared" si="3"/>
        <v>0</v>
      </c>
    </row>
    <row r="9" spans="1:11" ht="16" x14ac:dyDescent="0.2">
      <c r="A9" s="11">
        <v>4</v>
      </c>
      <c r="B9" s="38" t="s">
        <v>141</v>
      </c>
      <c r="C9" s="39" t="s">
        <v>101</v>
      </c>
      <c r="D9" s="39" t="s">
        <v>1</v>
      </c>
      <c r="E9" s="41">
        <v>50</v>
      </c>
      <c r="F9" s="8"/>
      <c r="G9" s="9"/>
      <c r="H9" s="10">
        <f t="shared" si="1"/>
        <v>0</v>
      </c>
      <c r="I9" s="10">
        <f t="shared" si="2"/>
        <v>0</v>
      </c>
      <c r="J9" s="10">
        <f t="shared" si="3"/>
        <v>0</v>
      </c>
    </row>
    <row r="10" spans="1:11" ht="16" x14ac:dyDescent="0.2">
      <c r="A10" s="6">
        <v>5</v>
      </c>
      <c r="B10" s="38" t="s">
        <v>3</v>
      </c>
      <c r="C10" s="39" t="s">
        <v>101</v>
      </c>
      <c r="D10" s="39" t="s">
        <v>4</v>
      </c>
      <c r="E10" s="41">
        <v>120</v>
      </c>
      <c r="F10" s="8"/>
      <c r="G10" s="9"/>
      <c r="H10" s="10">
        <f t="shared" si="1"/>
        <v>0</v>
      </c>
      <c r="I10" s="10">
        <f t="shared" si="2"/>
        <v>0</v>
      </c>
      <c r="J10" s="10">
        <f t="shared" si="3"/>
        <v>0</v>
      </c>
    </row>
    <row r="11" spans="1:11" ht="16" x14ac:dyDescent="0.2">
      <c r="A11" s="11">
        <v>6</v>
      </c>
      <c r="B11" s="38" t="s">
        <v>5</v>
      </c>
      <c r="C11" s="39" t="s">
        <v>101</v>
      </c>
      <c r="D11" s="39" t="s">
        <v>1</v>
      </c>
      <c r="E11" s="41">
        <v>50</v>
      </c>
      <c r="F11" s="8"/>
      <c r="G11" s="9"/>
      <c r="H11" s="10">
        <f t="shared" si="1"/>
        <v>0</v>
      </c>
      <c r="I11" s="10">
        <f t="shared" si="2"/>
        <v>0</v>
      </c>
      <c r="J11" s="10">
        <f t="shared" si="3"/>
        <v>0</v>
      </c>
    </row>
    <row r="12" spans="1:11" ht="16" x14ac:dyDescent="0.2">
      <c r="A12" s="6">
        <v>7</v>
      </c>
      <c r="B12" s="38" t="s">
        <v>158</v>
      </c>
      <c r="C12" s="39" t="s">
        <v>101</v>
      </c>
      <c r="D12" s="39" t="s">
        <v>4</v>
      </c>
      <c r="E12" s="41">
        <v>6</v>
      </c>
      <c r="F12" s="8"/>
      <c r="G12" s="9"/>
      <c r="H12" s="10">
        <f t="shared" si="1"/>
        <v>0</v>
      </c>
      <c r="I12" s="10">
        <f t="shared" si="2"/>
        <v>0</v>
      </c>
      <c r="J12" s="10">
        <f t="shared" si="3"/>
        <v>0</v>
      </c>
    </row>
    <row r="13" spans="1:11" ht="16" x14ac:dyDescent="0.2">
      <c r="A13" s="11">
        <v>8</v>
      </c>
      <c r="B13" s="38" t="s">
        <v>6</v>
      </c>
      <c r="C13" s="39" t="s">
        <v>101</v>
      </c>
      <c r="D13" s="39" t="s">
        <v>1</v>
      </c>
      <c r="E13" s="41">
        <v>200</v>
      </c>
      <c r="F13" s="8"/>
      <c r="G13" s="9"/>
      <c r="H13" s="10">
        <f t="shared" si="1"/>
        <v>0</v>
      </c>
      <c r="I13" s="10">
        <f t="shared" si="2"/>
        <v>0</v>
      </c>
      <c r="J13" s="10">
        <f t="shared" si="3"/>
        <v>0</v>
      </c>
    </row>
    <row r="14" spans="1:11" ht="16" x14ac:dyDescent="0.2">
      <c r="A14" s="6">
        <v>9</v>
      </c>
      <c r="B14" s="38" t="s">
        <v>7</v>
      </c>
      <c r="C14" s="39" t="s">
        <v>101</v>
      </c>
      <c r="D14" s="39" t="s">
        <v>1</v>
      </c>
      <c r="E14" s="41">
        <v>50</v>
      </c>
      <c r="F14" s="8"/>
      <c r="G14" s="9"/>
      <c r="H14" s="10">
        <f t="shared" si="1"/>
        <v>0</v>
      </c>
      <c r="I14" s="10">
        <f t="shared" si="2"/>
        <v>0</v>
      </c>
      <c r="J14" s="10">
        <f t="shared" si="3"/>
        <v>0</v>
      </c>
    </row>
    <row r="15" spans="1:11" ht="16" x14ac:dyDescent="0.2">
      <c r="A15" s="11">
        <v>10</v>
      </c>
      <c r="B15" s="38" t="s">
        <v>8</v>
      </c>
      <c r="C15" s="39" t="s">
        <v>97</v>
      </c>
      <c r="D15" s="39" t="s">
        <v>1</v>
      </c>
      <c r="E15" s="41">
        <v>80</v>
      </c>
      <c r="F15" s="8"/>
      <c r="G15" s="9"/>
      <c r="H15" s="10">
        <f t="shared" si="1"/>
        <v>0</v>
      </c>
      <c r="I15" s="10">
        <f t="shared" si="2"/>
        <v>0</v>
      </c>
      <c r="J15" s="10">
        <f t="shared" si="3"/>
        <v>0</v>
      </c>
    </row>
    <row r="16" spans="1:11" ht="16" x14ac:dyDescent="0.2">
      <c r="A16" s="6">
        <v>11</v>
      </c>
      <c r="B16" s="38" t="s">
        <v>105</v>
      </c>
      <c r="C16" s="39" t="s">
        <v>101</v>
      </c>
      <c r="D16" s="39" t="s">
        <v>1</v>
      </c>
      <c r="E16" s="41">
        <v>10</v>
      </c>
      <c r="F16" s="8"/>
      <c r="G16" s="9"/>
      <c r="H16" s="10">
        <f t="shared" si="1"/>
        <v>0</v>
      </c>
      <c r="I16" s="10">
        <f t="shared" si="2"/>
        <v>0</v>
      </c>
      <c r="J16" s="10">
        <f t="shared" si="3"/>
        <v>0</v>
      </c>
    </row>
    <row r="17" spans="1:10" ht="16" x14ac:dyDescent="0.2">
      <c r="A17" s="11">
        <v>12</v>
      </c>
      <c r="B17" s="38" t="s">
        <v>9</v>
      </c>
      <c r="C17" s="39" t="s">
        <v>101</v>
      </c>
      <c r="D17" s="39" t="s">
        <v>1</v>
      </c>
      <c r="E17" s="41">
        <v>50</v>
      </c>
      <c r="F17" s="8"/>
      <c r="G17" s="9"/>
      <c r="H17" s="10">
        <f t="shared" si="1"/>
        <v>0</v>
      </c>
      <c r="I17" s="10">
        <f t="shared" si="2"/>
        <v>0</v>
      </c>
      <c r="J17" s="10">
        <f t="shared" si="3"/>
        <v>0</v>
      </c>
    </row>
    <row r="18" spans="1:10" ht="16" x14ac:dyDescent="0.2">
      <c r="A18" s="6">
        <v>13</v>
      </c>
      <c r="B18" s="38" t="s">
        <v>106</v>
      </c>
      <c r="C18" s="39" t="s">
        <v>101</v>
      </c>
      <c r="D18" s="39" t="s">
        <v>1</v>
      </c>
      <c r="E18" s="41">
        <v>20</v>
      </c>
      <c r="F18" s="8"/>
      <c r="G18" s="9"/>
      <c r="H18" s="10">
        <f t="shared" si="1"/>
        <v>0</v>
      </c>
      <c r="I18" s="10">
        <f t="shared" si="2"/>
        <v>0</v>
      </c>
      <c r="J18" s="10">
        <f t="shared" si="3"/>
        <v>0</v>
      </c>
    </row>
    <row r="19" spans="1:10" ht="16" x14ac:dyDescent="0.2">
      <c r="A19" s="11">
        <v>14</v>
      </c>
      <c r="B19" s="38" t="s">
        <v>107</v>
      </c>
      <c r="C19" s="39" t="s">
        <v>101</v>
      </c>
      <c r="D19" s="39" t="s">
        <v>1</v>
      </c>
      <c r="E19" s="41">
        <v>80</v>
      </c>
      <c r="F19" s="8"/>
      <c r="G19" s="9"/>
      <c r="H19" s="10">
        <f t="shared" si="1"/>
        <v>0</v>
      </c>
      <c r="I19" s="10">
        <f t="shared" si="2"/>
        <v>0</v>
      </c>
      <c r="J19" s="10">
        <f t="shared" si="3"/>
        <v>0</v>
      </c>
    </row>
    <row r="20" spans="1:10" ht="16" x14ac:dyDescent="0.2">
      <c r="A20" s="6">
        <v>15</v>
      </c>
      <c r="B20" s="38" t="s">
        <v>108</v>
      </c>
      <c r="C20" s="39" t="s">
        <v>101</v>
      </c>
      <c r="D20" s="39" t="s">
        <v>1</v>
      </c>
      <c r="E20" s="41">
        <v>20</v>
      </c>
      <c r="F20" s="8"/>
      <c r="G20" s="9"/>
      <c r="H20" s="10">
        <f t="shared" si="1"/>
        <v>0</v>
      </c>
      <c r="I20" s="10">
        <f t="shared" si="2"/>
        <v>0</v>
      </c>
      <c r="J20" s="10">
        <f t="shared" si="3"/>
        <v>0</v>
      </c>
    </row>
    <row r="21" spans="1:10" ht="16" x14ac:dyDescent="0.2">
      <c r="A21" s="11">
        <v>16</v>
      </c>
      <c r="B21" s="38" t="s">
        <v>109</v>
      </c>
      <c r="C21" s="39" t="s">
        <v>101</v>
      </c>
      <c r="D21" s="39" t="s">
        <v>1</v>
      </c>
      <c r="E21" s="41">
        <v>20</v>
      </c>
      <c r="F21" s="8"/>
      <c r="G21" s="9"/>
      <c r="H21" s="10">
        <f t="shared" si="1"/>
        <v>0</v>
      </c>
      <c r="I21" s="10">
        <f t="shared" si="2"/>
        <v>0</v>
      </c>
      <c r="J21" s="10">
        <f t="shared" si="3"/>
        <v>0</v>
      </c>
    </row>
    <row r="22" spans="1:10" ht="16" x14ac:dyDescent="0.2">
      <c r="A22" s="6">
        <v>17</v>
      </c>
      <c r="B22" s="38" t="s">
        <v>159</v>
      </c>
      <c r="C22" s="39" t="s">
        <v>101</v>
      </c>
      <c r="D22" s="39" t="s">
        <v>1</v>
      </c>
      <c r="E22" s="41">
        <v>20</v>
      </c>
      <c r="F22" s="8"/>
      <c r="G22" s="9"/>
      <c r="H22" s="10">
        <f t="shared" si="1"/>
        <v>0</v>
      </c>
      <c r="I22" s="10">
        <f t="shared" si="2"/>
        <v>0</v>
      </c>
      <c r="J22" s="10">
        <f t="shared" si="3"/>
        <v>0</v>
      </c>
    </row>
    <row r="23" spans="1:10" ht="16" x14ac:dyDescent="0.2">
      <c r="A23" s="11">
        <v>18</v>
      </c>
      <c r="B23" s="38" t="s">
        <v>110</v>
      </c>
      <c r="C23" s="39" t="s">
        <v>101</v>
      </c>
      <c r="D23" s="39" t="s">
        <v>1</v>
      </c>
      <c r="E23" s="41">
        <v>90</v>
      </c>
      <c r="F23" s="8"/>
      <c r="G23" s="9"/>
      <c r="H23" s="10">
        <f t="shared" si="1"/>
        <v>0</v>
      </c>
      <c r="I23" s="10">
        <f t="shared" si="2"/>
        <v>0</v>
      </c>
      <c r="J23" s="10">
        <f t="shared" si="3"/>
        <v>0</v>
      </c>
    </row>
    <row r="24" spans="1:10" ht="16" x14ac:dyDescent="0.2">
      <c r="A24" s="6">
        <v>19</v>
      </c>
      <c r="B24" s="38" t="s">
        <v>111</v>
      </c>
      <c r="C24" s="39" t="s">
        <v>101</v>
      </c>
      <c r="D24" s="39" t="s">
        <v>1</v>
      </c>
      <c r="E24" s="41">
        <v>50</v>
      </c>
      <c r="F24" s="8"/>
      <c r="G24" s="9"/>
      <c r="H24" s="10">
        <f t="shared" si="1"/>
        <v>0</v>
      </c>
      <c r="I24" s="10">
        <f t="shared" si="2"/>
        <v>0</v>
      </c>
      <c r="J24" s="10">
        <f t="shared" si="3"/>
        <v>0</v>
      </c>
    </row>
    <row r="25" spans="1:10" ht="16" x14ac:dyDescent="0.2">
      <c r="A25" s="11">
        <v>20</v>
      </c>
      <c r="B25" s="38" t="s">
        <v>10</v>
      </c>
      <c r="C25" s="39" t="s">
        <v>101</v>
      </c>
      <c r="D25" s="39" t="s">
        <v>1</v>
      </c>
      <c r="E25" s="41">
        <v>25</v>
      </c>
      <c r="F25" s="8"/>
      <c r="G25" s="9"/>
      <c r="H25" s="10">
        <f t="shared" si="1"/>
        <v>0</v>
      </c>
      <c r="I25" s="10">
        <f t="shared" si="2"/>
        <v>0</v>
      </c>
      <c r="J25" s="10">
        <f t="shared" si="3"/>
        <v>0</v>
      </c>
    </row>
    <row r="26" spans="1:10" ht="32" x14ac:dyDescent="0.2">
      <c r="A26" s="6">
        <v>21</v>
      </c>
      <c r="B26" s="38" t="s">
        <v>224</v>
      </c>
      <c r="C26" s="39" t="s">
        <v>101</v>
      </c>
      <c r="D26" s="39" t="s">
        <v>1</v>
      </c>
      <c r="E26" s="41">
        <v>80</v>
      </c>
      <c r="F26" s="8"/>
      <c r="G26" s="9"/>
      <c r="H26" s="10">
        <f t="shared" si="1"/>
        <v>0</v>
      </c>
      <c r="I26" s="10">
        <f t="shared" si="2"/>
        <v>0</v>
      </c>
      <c r="J26" s="10">
        <f t="shared" si="3"/>
        <v>0</v>
      </c>
    </row>
    <row r="27" spans="1:10" ht="32" x14ac:dyDescent="0.2">
      <c r="A27" s="11">
        <v>22</v>
      </c>
      <c r="B27" s="38" t="s">
        <v>225</v>
      </c>
      <c r="C27" s="39" t="s">
        <v>101</v>
      </c>
      <c r="D27" s="39" t="s">
        <v>1</v>
      </c>
      <c r="E27" s="41">
        <v>80</v>
      </c>
      <c r="F27" s="8"/>
      <c r="G27" s="9"/>
      <c r="H27" s="10">
        <f t="shared" si="1"/>
        <v>0</v>
      </c>
      <c r="I27" s="10">
        <f t="shared" si="2"/>
        <v>0</v>
      </c>
      <c r="J27" s="10">
        <f t="shared" si="3"/>
        <v>0</v>
      </c>
    </row>
    <row r="28" spans="1:10" ht="32" x14ac:dyDescent="0.2">
      <c r="A28" s="6">
        <v>23</v>
      </c>
      <c r="B28" s="38" t="s">
        <v>11</v>
      </c>
      <c r="C28" s="39" t="s">
        <v>101</v>
      </c>
      <c r="D28" s="39" t="s">
        <v>1</v>
      </c>
      <c r="E28" s="41">
        <v>80</v>
      </c>
      <c r="F28" s="8"/>
      <c r="G28" s="9"/>
      <c r="H28" s="10">
        <f t="shared" si="1"/>
        <v>0</v>
      </c>
      <c r="I28" s="10">
        <f t="shared" si="2"/>
        <v>0</v>
      </c>
      <c r="J28" s="10">
        <f t="shared" si="3"/>
        <v>0</v>
      </c>
    </row>
    <row r="29" spans="1:10" ht="16" x14ac:dyDescent="0.2">
      <c r="A29" s="11">
        <v>24</v>
      </c>
      <c r="B29" s="38" t="s">
        <v>12</v>
      </c>
      <c r="C29" s="39" t="s">
        <v>101</v>
      </c>
      <c r="D29" s="39" t="s">
        <v>1</v>
      </c>
      <c r="E29" s="41">
        <v>40</v>
      </c>
      <c r="F29" s="8"/>
      <c r="G29" s="9"/>
      <c r="H29" s="10">
        <f t="shared" si="1"/>
        <v>0</v>
      </c>
      <c r="I29" s="10">
        <f t="shared" si="2"/>
        <v>0</v>
      </c>
      <c r="J29" s="10">
        <f t="shared" si="3"/>
        <v>0</v>
      </c>
    </row>
    <row r="30" spans="1:10" ht="32" x14ac:dyDescent="0.2">
      <c r="A30" s="6">
        <v>25</v>
      </c>
      <c r="B30" s="38" t="s">
        <v>13</v>
      </c>
      <c r="C30" s="39" t="s">
        <v>101</v>
      </c>
      <c r="D30" s="39" t="s">
        <v>1</v>
      </c>
      <c r="E30" s="41">
        <v>40</v>
      </c>
      <c r="F30" s="8"/>
      <c r="G30" s="9"/>
      <c r="H30" s="10">
        <f t="shared" si="1"/>
        <v>0</v>
      </c>
      <c r="I30" s="10">
        <f t="shared" si="2"/>
        <v>0</v>
      </c>
      <c r="J30" s="10">
        <f t="shared" si="3"/>
        <v>0</v>
      </c>
    </row>
    <row r="31" spans="1:10" ht="16" x14ac:dyDescent="0.2">
      <c r="A31" s="11">
        <v>26</v>
      </c>
      <c r="B31" s="38" t="s">
        <v>14</v>
      </c>
      <c r="C31" s="39" t="s">
        <v>101</v>
      </c>
      <c r="D31" s="39" t="s">
        <v>1</v>
      </c>
      <c r="E31" s="41">
        <v>40</v>
      </c>
      <c r="F31" s="8"/>
      <c r="G31" s="9"/>
      <c r="H31" s="10">
        <f t="shared" si="1"/>
        <v>0</v>
      </c>
      <c r="I31" s="10">
        <f t="shared" si="2"/>
        <v>0</v>
      </c>
      <c r="J31" s="10">
        <f t="shared" si="3"/>
        <v>0</v>
      </c>
    </row>
    <row r="32" spans="1:10" ht="16" x14ac:dyDescent="0.2">
      <c r="A32" s="6">
        <v>27</v>
      </c>
      <c r="B32" s="38" t="s">
        <v>15</v>
      </c>
      <c r="C32" s="39" t="s">
        <v>101</v>
      </c>
      <c r="D32" s="39" t="s">
        <v>1</v>
      </c>
      <c r="E32" s="41">
        <v>6000</v>
      </c>
      <c r="F32" s="8"/>
      <c r="G32" s="9"/>
      <c r="H32" s="10">
        <f t="shared" si="1"/>
        <v>0</v>
      </c>
      <c r="I32" s="10">
        <f t="shared" si="2"/>
        <v>0</v>
      </c>
      <c r="J32" s="10">
        <f t="shared" si="3"/>
        <v>0</v>
      </c>
    </row>
    <row r="33" spans="1:10" ht="16" x14ac:dyDescent="0.2">
      <c r="A33" s="11">
        <v>28</v>
      </c>
      <c r="B33" s="38" t="s">
        <v>112</v>
      </c>
      <c r="C33" s="39" t="s">
        <v>101</v>
      </c>
      <c r="D33" s="39" t="s">
        <v>1</v>
      </c>
      <c r="E33" s="41">
        <v>50</v>
      </c>
      <c r="F33" s="8"/>
      <c r="G33" s="9"/>
      <c r="H33" s="10">
        <f t="shared" si="1"/>
        <v>0</v>
      </c>
      <c r="I33" s="10">
        <f t="shared" si="2"/>
        <v>0</v>
      </c>
      <c r="J33" s="10">
        <f t="shared" si="3"/>
        <v>0</v>
      </c>
    </row>
    <row r="34" spans="1:10" ht="16" x14ac:dyDescent="0.2">
      <c r="A34" s="6">
        <v>29</v>
      </c>
      <c r="B34" s="38" t="s">
        <v>16</v>
      </c>
      <c r="C34" s="39" t="s">
        <v>101</v>
      </c>
      <c r="D34" s="39" t="s">
        <v>1</v>
      </c>
      <c r="E34" s="41">
        <v>100</v>
      </c>
      <c r="F34" s="8"/>
      <c r="G34" s="9"/>
      <c r="H34" s="10">
        <f t="shared" si="1"/>
        <v>0</v>
      </c>
      <c r="I34" s="10">
        <f t="shared" si="2"/>
        <v>0</v>
      </c>
      <c r="J34" s="10">
        <f t="shared" si="3"/>
        <v>0</v>
      </c>
    </row>
    <row r="35" spans="1:10" ht="16" x14ac:dyDescent="0.2">
      <c r="A35" s="11">
        <v>30</v>
      </c>
      <c r="B35" s="38" t="s">
        <v>17</v>
      </c>
      <c r="C35" s="39" t="s">
        <v>101</v>
      </c>
      <c r="D35" s="39" t="s">
        <v>1</v>
      </c>
      <c r="E35" s="41">
        <v>50</v>
      </c>
      <c r="F35" s="8"/>
      <c r="G35" s="9"/>
      <c r="H35" s="10">
        <f t="shared" si="1"/>
        <v>0</v>
      </c>
      <c r="I35" s="10">
        <f t="shared" si="2"/>
        <v>0</v>
      </c>
      <c r="J35" s="10">
        <f t="shared" si="3"/>
        <v>0</v>
      </c>
    </row>
    <row r="36" spans="1:10" ht="16" x14ac:dyDescent="0.2">
      <c r="A36" s="6">
        <v>31</v>
      </c>
      <c r="B36" s="38" t="s">
        <v>18</v>
      </c>
      <c r="C36" s="39" t="s">
        <v>101</v>
      </c>
      <c r="D36" s="39" t="s">
        <v>1</v>
      </c>
      <c r="E36" s="41">
        <v>50</v>
      </c>
      <c r="F36" s="8"/>
      <c r="G36" s="9"/>
      <c r="H36" s="10">
        <f t="shared" si="1"/>
        <v>0</v>
      </c>
      <c r="I36" s="10">
        <f t="shared" si="2"/>
        <v>0</v>
      </c>
      <c r="J36" s="10">
        <f t="shared" si="3"/>
        <v>0</v>
      </c>
    </row>
    <row r="37" spans="1:10" ht="16" x14ac:dyDescent="0.2">
      <c r="A37" s="11">
        <v>32</v>
      </c>
      <c r="B37" s="38" t="s">
        <v>19</v>
      </c>
      <c r="C37" s="39" t="s">
        <v>101</v>
      </c>
      <c r="D37" s="39" t="s">
        <v>1</v>
      </c>
      <c r="E37" s="41">
        <v>25</v>
      </c>
      <c r="F37" s="8"/>
      <c r="G37" s="9"/>
      <c r="H37" s="10">
        <f t="shared" si="1"/>
        <v>0</v>
      </c>
      <c r="I37" s="10">
        <f t="shared" si="2"/>
        <v>0</v>
      </c>
      <c r="J37" s="10">
        <f t="shared" si="3"/>
        <v>0</v>
      </c>
    </row>
    <row r="38" spans="1:10" ht="16" x14ac:dyDescent="0.2">
      <c r="A38" s="6">
        <v>33</v>
      </c>
      <c r="B38" s="38" t="s">
        <v>20</v>
      </c>
      <c r="C38" s="39" t="s">
        <v>101</v>
      </c>
      <c r="D38" s="39" t="s">
        <v>1</v>
      </c>
      <c r="E38" s="41">
        <v>80</v>
      </c>
      <c r="F38" s="8"/>
      <c r="G38" s="9"/>
      <c r="H38" s="10">
        <f t="shared" si="1"/>
        <v>0</v>
      </c>
      <c r="I38" s="10">
        <f t="shared" si="2"/>
        <v>0</v>
      </c>
      <c r="J38" s="10">
        <f t="shared" si="3"/>
        <v>0</v>
      </c>
    </row>
    <row r="39" spans="1:10" ht="32" x14ac:dyDescent="0.2">
      <c r="A39" s="11">
        <v>34</v>
      </c>
      <c r="B39" s="38" t="s">
        <v>21</v>
      </c>
      <c r="C39" s="39" t="s">
        <v>101</v>
      </c>
      <c r="D39" s="39" t="s">
        <v>1</v>
      </c>
      <c r="E39" s="41">
        <v>40</v>
      </c>
      <c r="F39" s="8"/>
      <c r="G39" s="9"/>
      <c r="H39" s="10">
        <f t="shared" si="1"/>
        <v>0</v>
      </c>
      <c r="I39" s="10">
        <f t="shared" si="2"/>
        <v>0</v>
      </c>
      <c r="J39" s="10">
        <f t="shared" si="3"/>
        <v>0</v>
      </c>
    </row>
    <row r="40" spans="1:10" ht="32" x14ac:dyDescent="0.2">
      <c r="A40" s="6">
        <v>35</v>
      </c>
      <c r="B40" s="38" t="s">
        <v>22</v>
      </c>
      <c r="C40" s="39" t="s">
        <v>101</v>
      </c>
      <c r="D40" s="39" t="s">
        <v>1</v>
      </c>
      <c r="E40" s="41">
        <v>80</v>
      </c>
      <c r="F40" s="8"/>
      <c r="G40" s="9"/>
      <c r="H40" s="10">
        <f t="shared" si="1"/>
        <v>0</v>
      </c>
      <c r="I40" s="10">
        <f t="shared" si="2"/>
        <v>0</v>
      </c>
      <c r="J40" s="10">
        <f t="shared" si="3"/>
        <v>0</v>
      </c>
    </row>
    <row r="41" spans="1:10" ht="32" x14ac:dyDescent="0.2">
      <c r="A41" s="11">
        <v>36</v>
      </c>
      <c r="B41" s="38" t="s">
        <v>23</v>
      </c>
      <c r="C41" s="39" t="s">
        <v>101</v>
      </c>
      <c r="D41" s="39" t="s">
        <v>1</v>
      </c>
      <c r="E41" s="41">
        <v>10</v>
      </c>
      <c r="F41" s="8"/>
      <c r="G41" s="9"/>
      <c r="H41" s="10">
        <f t="shared" si="1"/>
        <v>0</v>
      </c>
      <c r="I41" s="10">
        <f t="shared" si="2"/>
        <v>0</v>
      </c>
      <c r="J41" s="10">
        <f t="shared" si="3"/>
        <v>0</v>
      </c>
    </row>
    <row r="42" spans="1:10" ht="16" x14ac:dyDescent="0.2">
      <c r="A42" s="6">
        <v>37</v>
      </c>
      <c r="B42" s="38" t="s">
        <v>142</v>
      </c>
      <c r="C42" s="39" t="s">
        <v>101</v>
      </c>
      <c r="D42" s="39" t="s">
        <v>1</v>
      </c>
      <c r="E42" s="41">
        <v>10</v>
      </c>
      <c r="F42" s="8"/>
      <c r="G42" s="9"/>
      <c r="H42" s="10">
        <f t="shared" si="1"/>
        <v>0</v>
      </c>
      <c r="I42" s="10">
        <f t="shared" si="2"/>
        <v>0</v>
      </c>
      <c r="J42" s="10">
        <f t="shared" si="3"/>
        <v>0</v>
      </c>
    </row>
    <row r="43" spans="1:10" ht="16" x14ac:dyDescent="0.2">
      <c r="A43" s="11">
        <v>38</v>
      </c>
      <c r="B43" s="38" t="s">
        <v>143</v>
      </c>
      <c r="C43" s="39" t="s">
        <v>101</v>
      </c>
      <c r="D43" s="39" t="s">
        <v>1</v>
      </c>
      <c r="E43" s="41">
        <v>10</v>
      </c>
      <c r="F43" s="8"/>
      <c r="G43" s="9"/>
      <c r="H43" s="10">
        <f t="shared" si="1"/>
        <v>0</v>
      </c>
      <c r="I43" s="10">
        <f t="shared" si="2"/>
        <v>0</v>
      </c>
      <c r="J43" s="10">
        <f t="shared" si="3"/>
        <v>0</v>
      </c>
    </row>
    <row r="44" spans="1:10" ht="16" x14ac:dyDescent="0.2">
      <c r="A44" s="6">
        <v>39</v>
      </c>
      <c r="B44" s="38" t="s">
        <v>24</v>
      </c>
      <c r="C44" s="39" t="s">
        <v>101</v>
      </c>
      <c r="D44" s="39" t="s">
        <v>1</v>
      </c>
      <c r="E44" s="41">
        <v>30</v>
      </c>
      <c r="F44" s="8"/>
      <c r="G44" s="9"/>
      <c r="H44" s="10">
        <f t="shared" si="1"/>
        <v>0</v>
      </c>
      <c r="I44" s="10">
        <f t="shared" si="2"/>
        <v>0</v>
      </c>
      <c r="J44" s="10">
        <f t="shared" si="3"/>
        <v>0</v>
      </c>
    </row>
    <row r="45" spans="1:10" ht="16" x14ac:dyDescent="0.2">
      <c r="A45" s="11">
        <v>40</v>
      </c>
      <c r="B45" s="38" t="s">
        <v>144</v>
      </c>
      <c r="C45" s="39" t="s">
        <v>101</v>
      </c>
      <c r="D45" s="39" t="s">
        <v>1</v>
      </c>
      <c r="E45" s="41">
        <v>25</v>
      </c>
      <c r="F45" s="8"/>
      <c r="G45" s="9"/>
      <c r="H45" s="10">
        <f t="shared" si="1"/>
        <v>0</v>
      </c>
      <c r="I45" s="10">
        <f t="shared" si="2"/>
        <v>0</v>
      </c>
      <c r="J45" s="10">
        <f t="shared" si="3"/>
        <v>0</v>
      </c>
    </row>
    <row r="46" spans="1:10" ht="32" x14ac:dyDescent="0.2">
      <c r="A46" s="6">
        <v>41</v>
      </c>
      <c r="B46" s="38" t="s">
        <v>25</v>
      </c>
      <c r="C46" s="39" t="s">
        <v>101</v>
      </c>
      <c r="D46" s="39" t="s">
        <v>1</v>
      </c>
      <c r="E46" s="41">
        <v>160</v>
      </c>
      <c r="F46" s="8"/>
      <c r="G46" s="9"/>
      <c r="H46" s="10">
        <f t="shared" si="1"/>
        <v>0</v>
      </c>
      <c r="I46" s="10">
        <f t="shared" si="2"/>
        <v>0</v>
      </c>
      <c r="J46" s="10">
        <f t="shared" si="3"/>
        <v>0</v>
      </c>
    </row>
    <row r="47" spans="1:10" ht="16" x14ac:dyDescent="0.2">
      <c r="A47" s="11">
        <v>42</v>
      </c>
      <c r="B47" s="38" t="s">
        <v>26</v>
      </c>
      <c r="C47" s="39" t="s">
        <v>101</v>
      </c>
      <c r="D47" s="39" t="s">
        <v>1</v>
      </c>
      <c r="E47" s="41">
        <v>20</v>
      </c>
      <c r="F47" s="8"/>
      <c r="G47" s="9"/>
      <c r="H47" s="10">
        <f t="shared" si="1"/>
        <v>0</v>
      </c>
      <c r="I47" s="10">
        <f t="shared" si="2"/>
        <v>0</v>
      </c>
      <c r="J47" s="10">
        <f t="shared" si="3"/>
        <v>0</v>
      </c>
    </row>
    <row r="48" spans="1:10" ht="16" x14ac:dyDescent="0.2">
      <c r="A48" s="6">
        <v>43</v>
      </c>
      <c r="B48" s="38" t="s">
        <v>145</v>
      </c>
      <c r="C48" s="39" t="s">
        <v>101</v>
      </c>
      <c r="D48" s="39" t="s">
        <v>1</v>
      </c>
      <c r="E48" s="41">
        <v>250</v>
      </c>
      <c r="F48" s="8"/>
      <c r="G48" s="9"/>
      <c r="H48" s="10">
        <f t="shared" si="1"/>
        <v>0</v>
      </c>
      <c r="I48" s="10">
        <f t="shared" si="2"/>
        <v>0</v>
      </c>
      <c r="J48" s="10">
        <f t="shared" si="3"/>
        <v>0</v>
      </c>
    </row>
    <row r="49" spans="1:10" ht="16" x14ac:dyDescent="0.2">
      <c r="A49" s="11">
        <v>44</v>
      </c>
      <c r="B49" s="38" t="s">
        <v>27</v>
      </c>
      <c r="C49" s="39" t="s">
        <v>101</v>
      </c>
      <c r="D49" s="39" t="s">
        <v>1</v>
      </c>
      <c r="E49" s="41">
        <v>120</v>
      </c>
      <c r="F49" s="8"/>
      <c r="G49" s="9"/>
      <c r="H49" s="10">
        <f t="shared" si="1"/>
        <v>0</v>
      </c>
      <c r="I49" s="10">
        <f t="shared" si="2"/>
        <v>0</v>
      </c>
      <c r="J49" s="10">
        <f t="shared" si="3"/>
        <v>0</v>
      </c>
    </row>
    <row r="50" spans="1:10" ht="16" x14ac:dyDescent="0.2">
      <c r="A50" s="6">
        <v>45</v>
      </c>
      <c r="B50" s="38" t="s">
        <v>28</v>
      </c>
      <c r="C50" s="39" t="s">
        <v>101</v>
      </c>
      <c r="D50" s="39" t="s">
        <v>1</v>
      </c>
      <c r="E50" s="41">
        <v>300</v>
      </c>
      <c r="F50" s="8"/>
      <c r="G50" s="9"/>
      <c r="H50" s="10">
        <f t="shared" si="1"/>
        <v>0</v>
      </c>
      <c r="I50" s="10">
        <f t="shared" si="2"/>
        <v>0</v>
      </c>
      <c r="J50" s="10">
        <f t="shared" si="3"/>
        <v>0</v>
      </c>
    </row>
    <row r="51" spans="1:10" ht="16" x14ac:dyDescent="0.2">
      <c r="A51" s="11">
        <v>46</v>
      </c>
      <c r="B51" s="38" t="s">
        <v>160</v>
      </c>
      <c r="C51" s="39" t="s">
        <v>101</v>
      </c>
      <c r="D51" s="39" t="s">
        <v>1</v>
      </c>
      <c r="E51" s="41">
        <v>80</v>
      </c>
      <c r="F51" s="8"/>
      <c r="G51" s="9"/>
      <c r="H51" s="10">
        <f t="shared" si="1"/>
        <v>0</v>
      </c>
      <c r="I51" s="10">
        <f t="shared" si="2"/>
        <v>0</v>
      </c>
      <c r="J51" s="10">
        <f t="shared" si="3"/>
        <v>0</v>
      </c>
    </row>
    <row r="52" spans="1:10" ht="16" x14ac:dyDescent="0.2">
      <c r="A52" s="6">
        <v>47</v>
      </c>
      <c r="B52" s="38" t="s">
        <v>226</v>
      </c>
      <c r="C52" s="39" t="s">
        <v>101</v>
      </c>
      <c r="D52" s="39" t="s">
        <v>1</v>
      </c>
      <c r="E52" s="41">
        <v>280</v>
      </c>
      <c r="F52" s="8"/>
      <c r="G52" s="9"/>
      <c r="H52" s="10">
        <f t="shared" si="1"/>
        <v>0</v>
      </c>
      <c r="I52" s="10">
        <f t="shared" si="2"/>
        <v>0</v>
      </c>
      <c r="J52" s="10">
        <f t="shared" si="3"/>
        <v>0</v>
      </c>
    </row>
    <row r="53" spans="1:10" ht="16" x14ac:dyDescent="0.2">
      <c r="A53" s="11">
        <v>48</v>
      </c>
      <c r="B53" s="38" t="s">
        <v>92</v>
      </c>
      <c r="C53" s="39" t="s">
        <v>101</v>
      </c>
      <c r="D53" s="39" t="s">
        <v>1</v>
      </c>
      <c r="E53" s="41">
        <v>10</v>
      </c>
      <c r="F53" s="8"/>
      <c r="G53" s="9"/>
      <c r="H53" s="10">
        <f t="shared" si="1"/>
        <v>0</v>
      </c>
      <c r="I53" s="10">
        <f t="shared" si="2"/>
        <v>0</v>
      </c>
      <c r="J53" s="10">
        <f t="shared" si="3"/>
        <v>0</v>
      </c>
    </row>
    <row r="54" spans="1:10" ht="16" x14ac:dyDescent="0.2">
      <c r="A54" s="6">
        <v>49</v>
      </c>
      <c r="B54" s="38" t="s">
        <v>147</v>
      </c>
      <c r="C54" s="39" t="s">
        <v>101</v>
      </c>
      <c r="D54" s="39" t="s">
        <v>1</v>
      </c>
      <c r="E54" s="41">
        <v>30</v>
      </c>
      <c r="F54" s="8"/>
      <c r="G54" s="9"/>
      <c r="H54" s="10">
        <f t="shared" si="1"/>
        <v>0</v>
      </c>
      <c r="I54" s="10">
        <f t="shared" si="2"/>
        <v>0</v>
      </c>
      <c r="J54" s="10">
        <f t="shared" si="3"/>
        <v>0</v>
      </c>
    </row>
    <row r="55" spans="1:10" ht="16" x14ac:dyDescent="0.2">
      <c r="A55" s="11">
        <v>50</v>
      </c>
      <c r="B55" s="38" t="s">
        <v>148</v>
      </c>
      <c r="C55" s="39" t="s">
        <v>101</v>
      </c>
      <c r="D55" s="39" t="s">
        <v>1</v>
      </c>
      <c r="E55" s="41">
        <v>25</v>
      </c>
      <c r="F55" s="8"/>
      <c r="G55" s="9"/>
      <c r="H55" s="10">
        <f t="shared" si="1"/>
        <v>0</v>
      </c>
      <c r="I55" s="10">
        <f t="shared" si="2"/>
        <v>0</v>
      </c>
      <c r="J55" s="10">
        <f t="shared" si="3"/>
        <v>0</v>
      </c>
    </row>
    <row r="56" spans="1:10" ht="32" x14ac:dyDescent="0.2">
      <c r="A56" s="6">
        <v>51</v>
      </c>
      <c r="B56" s="38" t="s">
        <v>29</v>
      </c>
      <c r="C56" s="39" t="s">
        <v>101</v>
      </c>
      <c r="D56" s="39" t="s">
        <v>1</v>
      </c>
      <c r="E56" s="41">
        <v>10</v>
      </c>
      <c r="F56" s="8"/>
      <c r="G56" s="9"/>
      <c r="H56" s="10">
        <f t="shared" si="1"/>
        <v>0</v>
      </c>
      <c r="I56" s="10">
        <f t="shared" si="2"/>
        <v>0</v>
      </c>
      <c r="J56" s="10">
        <f t="shared" si="3"/>
        <v>0</v>
      </c>
    </row>
    <row r="57" spans="1:10" ht="48" x14ac:dyDescent="0.2">
      <c r="A57" s="11">
        <v>52</v>
      </c>
      <c r="B57" s="38" t="s">
        <v>227</v>
      </c>
      <c r="C57" s="39" t="s">
        <v>101</v>
      </c>
      <c r="D57" s="39" t="s">
        <v>1</v>
      </c>
      <c r="E57" s="41">
        <v>1800</v>
      </c>
      <c r="F57" s="8"/>
      <c r="G57" s="9"/>
      <c r="H57" s="10">
        <f t="shared" si="1"/>
        <v>0</v>
      </c>
      <c r="I57" s="10">
        <f t="shared" si="2"/>
        <v>0</v>
      </c>
      <c r="J57" s="10">
        <f t="shared" si="3"/>
        <v>0</v>
      </c>
    </row>
    <row r="58" spans="1:10" ht="32" x14ac:dyDescent="0.2">
      <c r="A58" s="6">
        <v>53</v>
      </c>
      <c r="B58" s="38" t="s">
        <v>228</v>
      </c>
      <c r="C58" s="39" t="s">
        <v>101</v>
      </c>
      <c r="D58" s="39" t="s">
        <v>1</v>
      </c>
      <c r="E58" s="41">
        <v>1800</v>
      </c>
      <c r="F58" s="8"/>
      <c r="G58" s="9"/>
      <c r="H58" s="10">
        <f t="shared" si="1"/>
        <v>0</v>
      </c>
      <c r="I58" s="10">
        <f t="shared" si="2"/>
        <v>0</v>
      </c>
      <c r="J58" s="10">
        <f t="shared" si="3"/>
        <v>0</v>
      </c>
    </row>
    <row r="59" spans="1:10" ht="16" x14ac:dyDescent="0.2">
      <c r="A59" s="11">
        <v>54</v>
      </c>
      <c r="B59" s="38" t="s">
        <v>161</v>
      </c>
      <c r="C59" s="39" t="s">
        <v>101</v>
      </c>
      <c r="D59" s="39" t="s">
        <v>1</v>
      </c>
      <c r="E59" s="41">
        <v>15</v>
      </c>
      <c r="F59" s="8"/>
      <c r="G59" s="9"/>
      <c r="H59" s="10">
        <f t="shared" si="1"/>
        <v>0</v>
      </c>
      <c r="I59" s="10">
        <f t="shared" si="2"/>
        <v>0</v>
      </c>
      <c r="J59" s="10">
        <f t="shared" si="3"/>
        <v>0</v>
      </c>
    </row>
    <row r="60" spans="1:10" ht="16" x14ac:dyDescent="0.2">
      <c r="A60" s="6">
        <v>55</v>
      </c>
      <c r="B60" s="38" t="s">
        <v>162</v>
      </c>
      <c r="C60" s="39" t="s">
        <v>101</v>
      </c>
      <c r="D60" s="39" t="s">
        <v>1</v>
      </c>
      <c r="E60" s="41">
        <v>20</v>
      </c>
      <c r="F60" s="8"/>
      <c r="G60" s="9"/>
      <c r="H60" s="10">
        <f t="shared" si="1"/>
        <v>0</v>
      </c>
      <c r="I60" s="10">
        <f t="shared" si="2"/>
        <v>0</v>
      </c>
      <c r="J60" s="10">
        <f t="shared" si="3"/>
        <v>0</v>
      </c>
    </row>
    <row r="61" spans="1:10" ht="18" customHeight="1" x14ac:dyDescent="0.2">
      <c r="A61" s="11">
        <v>56</v>
      </c>
      <c r="B61" s="38" t="s">
        <v>30</v>
      </c>
      <c r="C61" s="39" t="s">
        <v>101</v>
      </c>
      <c r="D61" s="39" t="s">
        <v>1</v>
      </c>
      <c r="E61" s="41">
        <v>20</v>
      </c>
      <c r="F61" s="8"/>
      <c r="G61" s="9"/>
      <c r="H61" s="10">
        <f t="shared" si="1"/>
        <v>0</v>
      </c>
      <c r="I61" s="10">
        <f t="shared" si="2"/>
        <v>0</v>
      </c>
      <c r="J61" s="10">
        <f t="shared" si="3"/>
        <v>0</v>
      </c>
    </row>
    <row r="62" spans="1:10" ht="32" x14ac:dyDescent="0.2">
      <c r="A62" s="6">
        <v>57</v>
      </c>
      <c r="B62" s="38" t="s">
        <v>229</v>
      </c>
      <c r="C62" s="39" t="s">
        <v>101</v>
      </c>
      <c r="D62" s="39" t="s">
        <v>1</v>
      </c>
      <c r="E62" s="41">
        <v>200</v>
      </c>
      <c r="F62" s="8"/>
      <c r="G62" s="9"/>
      <c r="H62" s="10">
        <f t="shared" si="1"/>
        <v>0</v>
      </c>
      <c r="I62" s="10">
        <f t="shared" si="2"/>
        <v>0</v>
      </c>
      <c r="J62" s="10">
        <f t="shared" si="3"/>
        <v>0</v>
      </c>
    </row>
    <row r="63" spans="1:10" ht="16" x14ac:dyDescent="0.2">
      <c r="A63" s="11">
        <v>58</v>
      </c>
      <c r="B63" s="38" t="s">
        <v>114</v>
      </c>
      <c r="C63" s="39" t="s">
        <v>101</v>
      </c>
      <c r="D63" s="39" t="s">
        <v>1</v>
      </c>
      <c r="E63" s="41">
        <v>6</v>
      </c>
      <c r="F63" s="8"/>
      <c r="G63" s="9"/>
      <c r="H63" s="10">
        <f t="shared" si="1"/>
        <v>0</v>
      </c>
      <c r="I63" s="10">
        <f t="shared" si="2"/>
        <v>0</v>
      </c>
      <c r="J63" s="10">
        <f t="shared" si="3"/>
        <v>0</v>
      </c>
    </row>
    <row r="64" spans="1:10" ht="16" x14ac:dyDescent="0.2">
      <c r="A64" s="6">
        <v>59</v>
      </c>
      <c r="B64" s="38" t="s">
        <v>31</v>
      </c>
      <c r="C64" s="39" t="s">
        <v>101</v>
      </c>
      <c r="D64" s="39" t="s">
        <v>1</v>
      </c>
      <c r="E64" s="41">
        <v>20</v>
      </c>
      <c r="F64" s="8"/>
      <c r="G64" s="9"/>
      <c r="H64" s="10">
        <f t="shared" si="1"/>
        <v>0</v>
      </c>
      <c r="I64" s="10">
        <f t="shared" si="2"/>
        <v>0</v>
      </c>
      <c r="J64" s="10">
        <f t="shared" si="3"/>
        <v>0</v>
      </c>
    </row>
    <row r="65" spans="1:10" ht="16" x14ac:dyDescent="0.2">
      <c r="A65" s="11">
        <v>60</v>
      </c>
      <c r="B65" s="38" t="s">
        <v>32</v>
      </c>
      <c r="C65" s="39" t="s">
        <v>101</v>
      </c>
      <c r="D65" s="39" t="s">
        <v>1</v>
      </c>
      <c r="E65" s="41">
        <v>30</v>
      </c>
      <c r="F65" s="8"/>
      <c r="G65" s="9"/>
      <c r="H65" s="10">
        <f t="shared" si="1"/>
        <v>0</v>
      </c>
      <c r="I65" s="10">
        <f t="shared" si="2"/>
        <v>0</v>
      </c>
      <c r="J65" s="10">
        <f t="shared" si="3"/>
        <v>0</v>
      </c>
    </row>
    <row r="66" spans="1:10" ht="16" x14ac:dyDescent="0.2">
      <c r="A66" s="6">
        <v>61</v>
      </c>
      <c r="B66" s="38" t="s">
        <v>149</v>
      </c>
      <c r="C66" s="39" t="s">
        <v>101</v>
      </c>
      <c r="D66" s="39" t="s">
        <v>1</v>
      </c>
      <c r="E66" s="41">
        <v>30</v>
      </c>
      <c r="F66" s="8"/>
      <c r="G66" s="9"/>
      <c r="H66" s="10">
        <f t="shared" si="1"/>
        <v>0</v>
      </c>
      <c r="I66" s="10">
        <f t="shared" si="2"/>
        <v>0</v>
      </c>
      <c r="J66" s="10">
        <f t="shared" si="3"/>
        <v>0</v>
      </c>
    </row>
    <row r="67" spans="1:10" ht="16" x14ac:dyDescent="0.2">
      <c r="A67" s="11">
        <v>62</v>
      </c>
      <c r="B67" s="38" t="s">
        <v>163</v>
      </c>
      <c r="C67" s="39" t="s">
        <v>101</v>
      </c>
      <c r="D67" s="39" t="s">
        <v>1</v>
      </c>
      <c r="E67" s="41">
        <v>60</v>
      </c>
      <c r="F67" s="8"/>
      <c r="G67" s="9"/>
      <c r="H67" s="10">
        <f t="shared" si="1"/>
        <v>0</v>
      </c>
      <c r="I67" s="10">
        <f t="shared" si="2"/>
        <v>0</v>
      </c>
      <c r="J67" s="10">
        <f t="shared" si="3"/>
        <v>0</v>
      </c>
    </row>
    <row r="68" spans="1:10" ht="16" x14ac:dyDescent="0.2">
      <c r="A68" s="6">
        <v>63</v>
      </c>
      <c r="B68" s="38" t="s">
        <v>164</v>
      </c>
      <c r="C68" s="39" t="s">
        <v>101</v>
      </c>
      <c r="D68" s="39" t="s">
        <v>1</v>
      </c>
      <c r="E68" s="41">
        <v>20</v>
      </c>
      <c r="F68" s="8"/>
      <c r="G68" s="9"/>
      <c r="H68" s="10">
        <f t="shared" si="1"/>
        <v>0</v>
      </c>
      <c r="I68" s="10">
        <f t="shared" si="2"/>
        <v>0</v>
      </c>
      <c r="J68" s="10">
        <f t="shared" si="3"/>
        <v>0</v>
      </c>
    </row>
    <row r="69" spans="1:10" ht="16" x14ac:dyDescent="0.2">
      <c r="A69" s="11">
        <v>64</v>
      </c>
      <c r="B69" s="38" t="s">
        <v>33</v>
      </c>
      <c r="C69" s="39" t="s">
        <v>101</v>
      </c>
      <c r="D69" s="39" t="s">
        <v>1</v>
      </c>
      <c r="E69" s="41">
        <v>50</v>
      </c>
      <c r="F69" s="8"/>
      <c r="G69" s="9"/>
      <c r="H69" s="10">
        <f t="shared" si="1"/>
        <v>0</v>
      </c>
      <c r="I69" s="10">
        <f t="shared" si="2"/>
        <v>0</v>
      </c>
      <c r="J69" s="10">
        <f t="shared" si="3"/>
        <v>0</v>
      </c>
    </row>
    <row r="70" spans="1:10" ht="16" x14ac:dyDescent="0.2">
      <c r="A70" s="6">
        <v>65</v>
      </c>
      <c r="B70" s="38" t="s">
        <v>34</v>
      </c>
      <c r="C70" s="39" t="s">
        <v>101</v>
      </c>
      <c r="D70" s="39" t="s">
        <v>1</v>
      </c>
      <c r="E70" s="41">
        <v>10</v>
      </c>
      <c r="F70" s="8"/>
      <c r="G70" s="9"/>
      <c r="H70" s="10">
        <f t="shared" si="1"/>
        <v>0</v>
      </c>
      <c r="I70" s="10">
        <f t="shared" si="2"/>
        <v>0</v>
      </c>
      <c r="J70" s="10">
        <f t="shared" si="3"/>
        <v>0</v>
      </c>
    </row>
    <row r="71" spans="1:10" ht="16" customHeight="1" x14ac:dyDescent="0.2">
      <c r="A71" s="11">
        <v>66</v>
      </c>
      <c r="B71" s="38" t="s">
        <v>230</v>
      </c>
      <c r="C71" s="39" t="s">
        <v>101</v>
      </c>
      <c r="D71" s="39" t="s">
        <v>1</v>
      </c>
      <c r="E71" s="41">
        <v>250</v>
      </c>
      <c r="F71" s="8"/>
      <c r="G71" s="9"/>
      <c r="H71" s="10">
        <f t="shared" ref="H71:H94" si="4">ROUND(F71+(F71*G71),2)</f>
        <v>0</v>
      </c>
      <c r="I71" s="10">
        <f t="shared" ref="I71:I94" si="5">ROUND(E71*F71,2)</f>
        <v>0</v>
      </c>
      <c r="J71" s="10">
        <f t="shared" ref="J71:J94" si="6">ROUND(I71+(I71*G71),2)</f>
        <v>0</v>
      </c>
    </row>
    <row r="72" spans="1:10" ht="16" x14ac:dyDescent="0.2">
      <c r="A72" s="6">
        <v>67</v>
      </c>
      <c r="B72" s="38" t="s">
        <v>165</v>
      </c>
      <c r="C72" s="39" t="s">
        <v>101</v>
      </c>
      <c r="D72" s="39" t="s">
        <v>1</v>
      </c>
      <c r="E72" s="41">
        <v>220</v>
      </c>
      <c r="F72" s="8"/>
      <c r="G72" s="9"/>
      <c r="H72" s="10">
        <f t="shared" si="4"/>
        <v>0</v>
      </c>
      <c r="I72" s="10">
        <f t="shared" si="5"/>
        <v>0</v>
      </c>
      <c r="J72" s="10">
        <f t="shared" si="6"/>
        <v>0</v>
      </c>
    </row>
    <row r="73" spans="1:10" ht="16" x14ac:dyDescent="0.2">
      <c r="A73" s="11">
        <v>68</v>
      </c>
      <c r="B73" s="38" t="s">
        <v>150</v>
      </c>
      <c r="C73" s="39" t="s">
        <v>101</v>
      </c>
      <c r="D73" s="39" t="s">
        <v>1</v>
      </c>
      <c r="E73" s="41">
        <v>40</v>
      </c>
      <c r="F73" s="8"/>
      <c r="G73" s="9"/>
      <c r="H73" s="10">
        <f t="shared" si="4"/>
        <v>0</v>
      </c>
      <c r="I73" s="10">
        <f t="shared" si="5"/>
        <v>0</v>
      </c>
      <c r="J73" s="10">
        <f t="shared" si="6"/>
        <v>0</v>
      </c>
    </row>
    <row r="74" spans="1:10" ht="16" x14ac:dyDescent="0.2">
      <c r="A74" s="6">
        <v>69</v>
      </c>
      <c r="B74" s="38" t="s">
        <v>151</v>
      </c>
      <c r="C74" s="39" t="s">
        <v>101</v>
      </c>
      <c r="D74" s="39" t="s">
        <v>1</v>
      </c>
      <c r="E74" s="41">
        <v>70</v>
      </c>
      <c r="F74" s="8"/>
      <c r="G74" s="9"/>
      <c r="H74" s="10">
        <f t="shared" si="4"/>
        <v>0</v>
      </c>
      <c r="I74" s="10">
        <f t="shared" si="5"/>
        <v>0</v>
      </c>
      <c r="J74" s="10">
        <f t="shared" si="6"/>
        <v>0</v>
      </c>
    </row>
    <row r="75" spans="1:10" ht="16" x14ac:dyDescent="0.2">
      <c r="A75" s="11">
        <v>70</v>
      </c>
      <c r="B75" s="38" t="s">
        <v>35</v>
      </c>
      <c r="C75" s="39" t="s">
        <v>101</v>
      </c>
      <c r="D75" s="39" t="s">
        <v>1</v>
      </c>
      <c r="E75" s="41">
        <v>200</v>
      </c>
      <c r="F75" s="8"/>
      <c r="G75" s="9"/>
      <c r="H75" s="10">
        <f t="shared" si="4"/>
        <v>0</v>
      </c>
      <c r="I75" s="10">
        <f t="shared" si="5"/>
        <v>0</v>
      </c>
      <c r="J75" s="10">
        <f t="shared" si="6"/>
        <v>0</v>
      </c>
    </row>
    <row r="76" spans="1:10" ht="16" x14ac:dyDescent="0.2">
      <c r="A76" s="6">
        <v>71</v>
      </c>
      <c r="B76" s="38" t="s">
        <v>36</v>
      </c>
      <c r="C76" s="39" t="s">
        <v>101</v>
      </c>
      <c r="D76" s="39" t="s">
        <v>1</v>
      </c>
      <c r="E76" s="41">
        <v>20</v>
      </c>
      <c r="F76" s="8"/>
      <c r="G76" s="9"/>
      <c r="H76" s="10">
        <f t="shared" si="4"/>
        <v>0</v>
      </c>
      <c r="I76" s="10">
        <f t="shared" si="5"/>
        <v>0</v>
      </c>
      <c r="J76" s="10">
        <f t="shared" si="6"/>
        <v>0</v>
      </c>
    </row>
    <row r="77" spans="1:10" ht="16" x14ac:dyDescent="0.2">
      <c r="A77" s="11">
        <v>72</v>
      </c>
      <c r="B77" s="38" t="s">
        <v>115</v>
      </c>
      <c r="C77" s="39" t="s">
        <v>101</v>
      </c>
      <c r="D77" s="39" t="s">
        <v>1</v>
      </c>
      <c r="E77" s="41">
        <v>10</v>
      </c>
      <c r="F77" s="8"/>
      <c r="G77" s="9"/>
      <c r="H77" s="10">
        <f t="shared" si="4"/>
        <v>0</v>
      </c>
      <c r="I77" s="10">
        <f t="shared" si="5"/>
        <v>0</v>
      </c>
      <c r="J77" s="10">
        <f t="shared" si="6"/>
        <v>0</v>
      </c>
    </row>
    <row r="78" spans="1:10" ht="16" x14ac:dyDescent="0.2">
      <c r="A78" s="6">
        <v>73</v>
      </c>
      <c r="B78" s="38" t="s">
        <v>231</v>
      </c>
      <c r="C78" s="39" t="s">
        <v>101</v>
      </c>
      <c r="D78" s="39" t="s">
        <v>1</v>
      </c>
      <c r="E78" s="41">
        <v>10</v>
      </c>
      <c r="F78" s="8"/>
      <c r="G78" s="9"/>
      <c r="H78" s="10">
        <f t="shared" si="4"/>
        <v>0</v>
      </c>
      <c r="I78" s="10">
        <f t="shared" si="5"/>
        <v>0</v>
      </c>
      <c r="J78" s="10">
        <f t="shared" si="6"/>
        <v>0</v>
      </c>
    </row>
    <row r="79" spans="1:10" ht="16" x14ac:dyDescent="0.2">
      <c r="A79" s="11">
        <v>74</v>
      </c>
      <c r="B79" s="38" t="s">
        <v>37</v>
      </c>
      <c r="C79" s="39" t="s">
        <v>101</v>
      </c>
      <c r="D79" s="39" t="s">
        <v>1</v>
      </c>
      <c r="E79" s="41">
        <v>20</v>
      </c>
      <c r="F79" s="8"/>
      <c r="G79" s="9"/>
      <c r="H79" s="10">
        <f t="shared" si="4"/>
        <v>0</v>
      </c>
      <c r="I79" s="10">
        <f t="shared" si="5"/>
        <v>0</v>
      </c>
      <c r="J79" s="10">
        <f t="shared" si="6"/>
        <v>0</v>
      </c>
    </row>
    <row r="80" spans="1:10" ht="16" x14ac:dyDescent="0.2">
      <c r="A80" s="6">
        <v>75</v>
      </c>
      <c r="B80" s="38" t="s">
        <v>116</v>
      </c>
      <c r="C80" s="39" t="s">
        <v>101</v>
      </c>
      <c r="D80" s="39" t="s">
        <v>1</v>
      </c>
      <c r="E80" s="41">
        <v>15</v>
      </c>
      <c r="F80" s="8"/>
      <c r="G80" s="9"/>
      <c r="H80" s="10">
        <f t="shared" si="4"/>
        <v>0</v>
      </c>
      <c r="I80" s="10">
        <f t="shared" si="5"/>
        <v>0</v>
      </c>
      <c r="J80" s="10">
        <f t="shared" si="6"/>
        <v>0</v>
      </c>
    </row>
    <row r="81" spans="1:10" ht="16" x14ac:dyDescent="0.2">
      <c r="A81" s="11">
        <v>76</v>
      </c>
      <c r="B81" s="38" t="s">
        <v>166</v>
      </c>
      <c r="C81" s="39" t="s">
        <v>101</v>
      </c>
      <c r="D81" s="39" t="s">
        <v>1</v>
      </c>
      <c r="E81" s="41">
        <v>150</v>
      </c>
      <c r="F81" s="8"/>
      <c r="G81" s="9"/>
      <c r="H81" s="10">
        <f t="shared" si="4"/>
        <v>0</v>
      </c>
      <c r="I81" s="10">
        <f t="shared" si="5"/>
        <v>0</v>
      </c>
      <c r="J81" s="10">
        <f t="shared" si="6"/>
        <v>0</v>
      </c>
    </row>
    <row r="82" spans="1:10" ht="16" x14ac:dyDescent="0.2">
      <c r="A82" s="6">
        <v>77</v>
      </c>
      <c r="B82" s="38" t="s">
        <v>38</v>
      </c>
      <c r="C82" s="39" t="s">
        <v>101</v>
      </c>
      <c r="D82" s="39" t="s">
        <v>1</v>
      </c>
      <c r="E82" s="41">
        <v>120</v>
      </c>
      <c r="F82" s="8"/>
      <c r="G82" s="9"/>
      <c r="H82" s="10">
        <f t="shared" si="4"/>
        <v>0</v>
      </c>
      <c r="I82" s="10">
        <f t="shared" si="5"/>
        <v>0</v>
      </c>
      <c r="J82" s="10">
        <f t="shared" si="6"/>
        <v>0</v>
      </c>
    </row>
    <row r="83" spans="1:10" ht="16" x14ac:dyDescent="0.2">
      <c r="A83" s="11">
        <v>78</v>
      </c>
      <c r="B83" s="38" t="s">
        <v>146</v>
      </c>
      <c r="C83" s="39" t="s">
        <v>101</v>
      </c>
      <c r="D83" s="39" t="s">
        <v>1</v>
      </c>
      <c r="E83" s="41">
        <v>15</v>
      </c>
      <c r="F83" s="8"/>
      <c r="G83" s="9"/>
      <c r="H83" s="10">
        <f t="shared" si="4"/>
        <v>0</v>
      </c>
      <c r="I83" s="10">
        <f t="shared" si="5"/>
        <v>0</v>
      </c>
      <c r="J83" s="10">
        <f t="shared" si="6"/>
        <v>0</v>
      </c>
    </row>
    <row r="84" spans="1:10" ht="16" x14ac:dyDescent="0.2">
      <c r="A84" s="6">
        <v>79</v>
      </c>
      <c r="B84" s="38" t="s">
        <v>39</v>
      </c>
      <c r="C84" s="39" t="s">
        <v>101</v>
      </c>
      <c r="D84" s="39" t="s">
        <v>1</v>
      </c>
      <c r="E84" s="41">
        <v>30</v>
      </c>
      <c r="F84" s="8"/>
      <c r="G84" s="9"/>
      <c r="H84" s="10">
        <f t="shared" si="4"/>
        <v>0</v>
      </c>
      <c r="I84" s="10">
        <f t="shared" si="5"/>
        <v>0</v>
      </c>
      <c r="J84" s="10">
        <f t="shared" si="6"/>
        <v>0</v>
      </c>
    </row>
    <row r="85" spans="1:10" ht="16" x14ac:dyDescent="0.2">
      <c r="A85" s="11">
        <v>80</v>
      </c>
      <c r="B85" s="38" t="s">
        <v>167</v>
      </c>
      <c r="C85" s="39" t="s">
        <v>101</v>
      </c>
      <c r="D85" s="39" t="s">
        <v>1</v>
      </c>
      <c r="E85" s="41">
        <v>25</v>
      </c>
      <c r="F85" s="8"/>
      <c r="G85" s="9"/>
      <c r="H85" s="10">
        <f t="shared" si="4"/>
        <v>0</v>
      </c>
      <c r="I85" s="10">
        <f t="shared" si="5"/>
        <v>0</v>
      </c>
      <c r="J85" s="10">
        <f t="shared" si="6"/>
        <v>0</v>
      </c>
    </row>
    <row r="86" spans="1:10" ht="16" x14ac:dyDescent="0.2">
      <c r="A86" s="6">
        <v>81</v>
      </c>
      <c r="B86" s="38" t="s">
        <v>113</v>
      </c>
      <c r="C86" s="39" t="s">
        <v>101</v>
      </c>
      <c r="D86" s="39" t="s">
        <v>1</v>
      </c>
      <c r="E86" s="41">
        <v>20</v>
      </c>
      <c r="F86" s="8"/>
      <c r="G86" s="9"/>
      <c r="H86" s="10">
        <f t="shared" si="4"/>
        <v>0</v>
      </c>
      <c r="I86" s="10">
        <f t="shared" si="5"/>
        <v>0</v>
      </c>
      <c r="J86" s="10">
        <f t="shared" si="6"/>
        <v>0</v>
      </c>
    </row>
    <row r="87" spans="1:10" ht="32" x14ac:dyDescent="0.2">
      <c r="A87" s="11">
        <v>82</v>
      </c>
      <c r="B87" s="38" t="s">
        <v>117</v>
      </c>
      <c r="C87" s="39" t="s">
        <v>101</v>
      </c>
      <c r="D87" s="39" t="s">
        <v>1</v>
      </c>
      <c r="E87" s="41">
        <v>60</v>
      </c>
      <c r="F87" s="8"/>
      <c r="G87" s="9"/>
      <c r="H87" s="10">
        <f t="shared" si="4"/>
        <v>0</v>
      </c>
      <c r="I87" s="10">
        <f t="shared" si="5"/>
        <v>0</v>
      </c>
      <c r="J87" s="10">
        <f t="shared" si="6"/>
        <v>0</v>
      </c>
    </row>
    <row r="88" spans="1:10" ht="16" x14ac:dyDescent="0.2">
      <c r="A88" s="6">
        <v>83</v>
      </c>
      <c r="B88" s="38" t="s">
        <v>152</v>
      </c>
      <c r="C88" s="39" t="s">
        <v>101</v>
      </c>
      <c r="D88" s="39" t="s">
        <v>1</v>
      </c>
      <c r="E88" s="41">
        <v>20</v>
      </c>
      <c r="F88" s="8"/>
      <c r="G88" s="9"/>
      <c r="H88" s="10">
        <f t="shared" si="4"/>
        <v>0</v>
      </c>
      <c r="I88" s="10">
        <f t="shared" si="5"/>
        <v>0</v>
      </c>
      <c r="J88" s="10">
        <f t="shared" si="6"/>
        <v>0</v>
      </c>
    </row>
    <row r="89" spans="1:10" ht="32" x14ac:dyDescent="0.2">
      <c r="A89" s="11">
        <v>84</v>
      </c>
      <c r="B89" s="38" t="s">
        <v>168</v>
      </c>
      <c r="C89" s="39" t="s">
        <v>101</v>
      </c>
      <c r="D89" s="39" t="s">
        <v>1</v>
      </c>
      <c r="E89" s="41">
        <v>20</v>
      </c>
      <c r="F89" s="8"/>
      <c r="G89" s="9"/>
      <c r="H89" s="10">
        <f t="shared" si="4"/>
        <v>0</v>
      </c>
      <c r="I89" s="10">
        <f t="shared" si="5"/>
        <v>0</v>
      </c>
      <c r="J89" s="10">
        <f t="shared" si="6"/>
        <v>0</v>
      </c>
    </row>
    <row r="90" spans="1:10" ht="16" x14ac:dyDescent="0.2">
      <c r="A90" s="6">
        <v>85</v>
      </c>
      <c r="B90" s="38" t="s">
        <v>40</v>
      </c>
      <c r="C90" s="39" t="s">
        <v>101</v>
      </c>
      <c r="D90" s="39" t="s">
        <v>1</v>
      </c>
      <c r="E90" s="41">
        <v>10</v>
      </c>
      <c r="F90" s="8"/>
      <c r="G90" s="9"/>
      <c r="H90" s="10">
        <f t="shared" si="4"/>
        <v>0</v>
      </c>
      <c r="I90" s="10">
        <f t="shared" si="5"/>
        <v>0</v>
      </c>
      <c r="J90" s="10">
        <f t="shared" si="6"/>
        <v>0</v>
      </c>
    </row>
    <row r="91" spans="1:10" ht="16" x14ac:dyDescent="0.2">
      <c r="A91" s="11">
        <v>86</v>
      </c>
      <c r="B91" s="38" t="s">
        <v>153</v>
      </c>
      <c r="C91" s="39" t="s">
        <v>101</v>
      </c>
      <c r="D91" s="39" t="s">
        <v>1</v>
      </c>
      <c r="E91" s="41">
        <v>500</v>
      </c>
      <c r="F91" s="8"/>
      <c r="G91" s="9"/>
      <c r="H91" s="10">
        <f t="shared" si="4"/>
        <v>0</v>
      </c>
      <c r="I91" s="10">
        <f t="shared" si="5"/>
        <v>0</v>
      </c>
      <c r="J91" s="10">
        <f t="shared" si="6"/>
        <v>0</v>
      </c>
    </row>
    <row r="92" spans="1:10" ht="16" x14ac:dyDescent="0.2">
      <c r="A92" s="6">
        <v>87</v>
      </c>
      <c r="B92" s="38" t="s">
        <v>154</v>
      </c>
      <c r="C92" s="39" t="s">
        <v>101</v>
      </c>
      <c r="D92" s="39" t="s">
        <v>1</v>
      </c>
      <c r="E92" s="41">
        <v>6</v>
      </c>
      <c r="F92" s="8"/>
      <c r="G92" s="9"/>
      <c r="H92" s="10">
        <f t="shared" si="4"/>
        <v>0</v>
      </c>
      <c r="I92" s="10">
        <f t="shared" si="5"/>
        <v>0</v>
      </c>
      <c r="J92" s="10">
        <f t="shared" si="6"/>
        <v>0</v>
      </c>
    </row>
    <row r="93" spans="1:10" ht="16" x14ac:dyDescent="0.2">
      <c r="A93" s="11">
        <v>88</v>
      </c>
      <c r="B93" s="38" t="s">
        <v>41</v>
      </c>
      <c r="C93" s="39" t="s">
        <v>101</v>
      </c>
      <c r="D93" s="39" t="s">
        <v>1</v>
      </c>
      <c r="E93" s="41">
        <v>60</v>
      </c>
      <c r="F93" s="8"/>
      <c r="G93" s="9"/>
      <c r="H93" s="10">
        <f t="shared" ref="H93" si="7">ROUND(F93+(F93*G93),2)</f>
        <v>0</v>
      </c>
      <c r="I93" s="10">
        <f t="shared" ref="I93" si="8">ROUND(E93*F93,2)</f>
        <v>0</v>
      </c>
      <c r="J93" s="10">
        <f t="shared" ref="J93" si="9">ROUND(I93+(I93*G93),2)</f>
        <v>0</v>
      </c>
    </row>
    <row r="94" spans="1:10" ht="17" thickBot="1" x14ac:dyDescent="0.25">
      <c r="A94" s="6">
        <v>89</v>
      </c>
      <c r="B94" s="38" t="s">
        <v>169</v>
      </c>
      <c r="C94" s="39" t="s">
        <v>101</v>
      </c>
      <c r="D94" s="39" t="s">
        <v>1</v>
      </c>
      <c r="E94" s="41">
        <v>15</v>
      </c>
      <c r="F94" s="8"/>
      <c r="G94" s="9"/>
      <c r="H94" s="10">
        <f t="shared" si="4"/>
        <v>0</v>
      </c>
      <c r="I94" s="10">
        <f t="shared" si="5"/>
        <v>0</v>
      </c>
      <c r="J94" s="10">
        <f t="shared" si="6"/>
        <v>0</v>
      </c>
    </row>
    <row r="95" spans="1:10" s="1" customFormat="1" ht="20" customHeight="1" thickBot="1" x14ac:dyDescent="0.25">
      <c r="A95" s="50" t="s">
        <v>215</v>
      </c>
      <c r="B95" s="51"/>
      <c r="C95" s="51"/>
      <c r="D95" s="51"/>
      <c r="E95" s="51"/>
      <c r="F95" s="51"/>
      <c r="G95" s="51"/>
      <c r="H95" s="51"/>
      <c r="I95" s="52"/>
      <c r="J95" s="13">
        <f>SUM(J6:J94)</f>
        <v>0</v>
      </c>
    </row>
    <row r="96" spans="1:10" x14ac:dyDescent="0.2">
      <c r="E96" s="5"/>
      <c r="F96" s="3"/>
      <c r="G96" s="3"/>
      <c r="H96" s="3"/>
      <c r="I96" s="3"/>
      <c r="J96" s="3"/>
    </row>
    <row r="97" spans="1:11" s="15" customFormat="1" ht="33" customHeight="1" x14ac:dyDescent="0.2">
      <c r="A97" s="49" t="s">
        <v>122</v>
      </c>
      <c r="B97" s="49"/>
      <c r="C97" s="49"/>
      <c r="D97" s="49"/>
      <c r="E97" s="49"/>
      <c r="F97" s="49"/>
      <c r="G97" s="49"/>
      <c r="H97" s="49"/>
      <c r="I97" s="49"/>
      <c r="J97" s="49"/>
      <c r="K97" s="16"/>
    </row>
    <row r="98" spans="1:11" s="15" customFormat="1" ht="45" customHeight="1" x14ac:dyDescent="0.2">
      <c r="A98" s="45" t="s">
        <v>123</v>
      </c>
      <c r="B98" s="45"/>
      <c r="C98" s="45"/>
      <c r="D98" s="45"/>
      <c r="E98" s="45"/>
      <c r="F98" s="45"/>
      <c r="G98" s="45"/>
      <c r="H98" s="45"/>
      <c r="I98" s="45"/>
      <c r="J98" s="45"/>
    </row>
    <row r="99" spans="1:11" s="15" customFormat="1" ht="20" customHeight="1" x14ac:dyDescent="0.2">
      <c r="A99" s="46" t="s">
        <v>216</v>
      </c>
      <c r="B99" s="46"/>
      <c r="C99" s="46"/>
      <c r="D99" s="46"/>
      <c r="E99" s="46"/>
      <c r="F99" s="46"/>
      <c r="G99" s="46"/>
      <c r="H99" s="46"/>
      <c r="I99" s="46"/>
      <c r="J99" s="46"/>
    </row>
  </sheetData>
  <mergeCells count="7">
    <mergeCell ref="A98:J98"/>
    <mergeCell ref="A99:J99"/>
    <mergeCell ref="A1:J1"/>
    <mergeCell ref="A2:J2"/>
    <mergeCell ref="A3:J3"/>
    <mergeCell ref="A97:J97"/>
    <mergeCell ref="A95:I95"/>
  </mergeCells>
  <printOptions horizontalCentered="1"/>
  <pageMargins left="0.25" right="0.25" top="0.75" bottom="0.75" header="0.3" footer="0.3"/>
  <pageSetup paperSize="9" orientation="landscape" r:id="rId1"/>
  <headerFooter>
    <oddHeader>&amp;CZałącznik nr 2.1 do SWZ&amp;RNr sprawy 1/ZP-P49/2025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3BCF4-4718-4180-B3D0-4985693DE98C}">
  <dimension ref="A1:J33"/>
  <sheetViews>
    <sheetView showGridLines="0" view="pageLayout" zoomScaleNormal="101" workbookViewId="0">
      <selection activeCell="F6" sqref="F6"/>
    </sheetView>
  </sheetViews>
  <sheetFormatPr baseColWidth="10" defaultColWidth="8.83203125" defaultRowHeight="15" x14ac:dyDescent="0.2"/>
  <cols>
    <col min="1" max="1" width="5.6640625" style="15" customWidth="1"/>
    <col min="2" max="2" width="50.5" style="16" customWidth="1"/>
    <col min="3" max="3" width="11.6640625" style="15" customWidth="1"/>
    <col min="4" max="4" width="5" style="15" customWidth="1"/>
    <col min="5" max="5" width="5.5" style="15" customWidth="1"/>
    <col min="6" max="6" width="10" style="34" customWidth="1"/>
    <col min="7" max="7" width="6" style="34" customWidth="1"/>
    <col min="8" max="8" width="10.83203125" style="15" customWidth="1"/>
    <col min="9" max="9" width="13.5" style="34" customWidth="1"/>
    <col min="10" max="10" width="14" style="15" customWidth="1"/>
    <col min="11" max="16384" width="8.83203125" style="15"/>
  </cols>
  <sheetData>
    <row r="1" spans="1:10" s="24" customFormat="1" x14ac:dyDescent="0.2">
      <c r="A1" s="47" t="s">
        <v>124</v>
      </c>
      <c r="B1" s="47"/>
      <c r="C1" s="47"/>
      <c r="D1" s="47"/>
      <c r="E1" s="47"/>
      <c r="F1" s="47"/>
      <c r="G1" s="47"/>
      <c r="H1" s="47"/>
      <c r="I1" s="47"/>
      <c r="J1" s="47"/>
    </row>
    <row r="2" spans="1:10" x14ac:dyDescent="0.2">
      <c r="A2" s="47" t="s">
        <v>129</v>
      </c>
      <c r="B2" s="47"/>
      <c r="C2" s="47"/>
      <c r="D2" s="47"/>
      <c r="E2" s="47"/>
      <c r="F2" s="47"/>
      <c r="G2" s="47"/>
      <c r="H2" s="47"/>
      <c r="I2" s="47"/>
      <c r="J2" s="47"/>
    </row>
    <row r="3" spans="1:10" ht="16" thickBot="1" x14ac:dyDescent="0.25">
      <c r="A3" s="53"/>
      <c r="B3" s="53"/>
      <c r="C3" s="53"/>
      <c r="D3" s="53"/>
      <c r="E3" s="53"/>
      <c r="F3" s="53"/>
      <c r="G3" s="53"/>
      <c r="H3" s="53"/>
      <c r="I3" s="53"/>
      <c r="J3" s="53"/>
    </row>
    <row r="4" spans="1:10" ht="48" x14ac:dyDescent="0.2">
      <c r="A4" s="17" t="s">
        <v>95</v>
      </c>
      <c r="B4" s="18" t="s">
        <v>94</v>
      </c>
      <c r="C4" s="18" t="s">
        <v>118</v>
      </c>
      <c r="D4" s="18" t="s">
        <v>119</v>
      </c>
      <c r="E4" s="18" t="s">
        <v>120</v>
      </c>
      <c r="F4" s="19" t="s">
        <v>121</v>
      </c>
      <c r="G4" s="18" t="s">
        <v>212</v>
      </c>
      <c r="H4" s="19" t="s">
        <v>213</v>
      </c>
      <c r="I4" s="18" t="s">
        <v>140</v>
      </c>
      <c r="J4" s="20" t="s">
        <v>214</v>
      </c>
    </row>
    <row r="5" spans="1:10" ht="16" thickBot="1" x14ac:dyDescent="0.25">
      <c r="A5" s="21">
        <v>1</v>
      </c>
      <c r="B5" s="22">
        <v>2</v>
      </c>
      <c r="C5" s="22">
        <v>3</v>
      </c>
      <c r="D5" s="22">
        <v>4</v>
      </c>
      <c r="E5" s="22">
        <v>5</v>
      </c>
      <c r="F5" s="22">
        <v>6</v>
      </c>
      <c r="G5" s="22">
        <v>7</v>
      </c>
      <c r="H5" s="22">
        <v>8</v>
      </c>
      <c r="I5" s="22">
        <v>9</v>
      </c>
      <c r="J5" s="23">
        <v>10</v>
      </c>
    </row>
    <row r="6" spans="1:10" ht="16" x14ac:dyDescent="0.2">
      <c r="A6" s="25">
        <v>1</v>
      </c>
      <c r="B6" s="42" t="s">
        <v>170</v>
      </c>
      <c r="C6" s="39" t="s">
        <v>99</v>
      </c>
      <c r="D6" s="39" t="s">
        <v>1</v>
      </c>
      <c r="E6" s="41">
        <v>5</v>
      </c>
      <c r="F6" s="26"/>
      <c r="G6" s="27"/>
      <c r="H6" s="28">
        <f t="shared" ref="H6" si="0">ROUND(F6+(F6*G6),2)</f>
        <v>0</v>
      </c>
      <c r="I6" s="28">
        <f>ROUND(E6*F6,2)</f>
        <v>0</v>
      </c>
      <c r="J6" s="28">
        <f>ROUND(I6+(I6*G6),2)</f>
        <v>0</v>
      </c>
    </row>
    <row r="7" spans="1:10" ht="17" customHeight="1" x14ac:dyDescent="0.2">
      <c r="A7" s="29">
        <v>2</v>
      </c>
      <c r="B7" s="42" t="s">
        <v>171</v>
      </c>
      <c r="C7" s="39" t="s">
        <v>99</v>
      </c>
      <c r="D7" s="39" t="s">
        <v>1</v>
      </c>
      <c r="E7" s="41">
        <v>50</v>
      </c>
      <c r="F7" s="26"/>
      <c r="G7" s="27"/>
      <c r="H7" s="28">
        <f t="shared" ref="H7:H27" si="1">ROUND(F7+(F7*G7),2)</f>
        <v>0</v>
      </c>
      <c r="I7" s="28">
        <f t="shared" ref="I7:I27" si="2">ROUND(E7*F7,2)</f>
        <v>0</v>
      </c>
      <c r="J7" s="28">
        <f t="shared" ref="J7:J27" si="3">ROUND(I7+(I7*G7),2)</f>
        <v>0</v>
      </c>
    </row>
    <row r="8" spans="1:10" ht="16" x14ac:dyDescent="0.2">
      <c r="A8" s="29">
        <v>3</v>
      </c>
      <c r="B8" s="42" t="s">
        <v>172</v>
      </c>
      <c r="C8" s="39" t="s">
        <v>100</v>
      </c>
      <c r="D8" s="39" t="s">
        <v>1</v>
      </c>
      <c r="E8" s="41">
        <v>10</v>
      </c>
      <c r="F8" s="26"/>
      <c r="G8" s="27"/>
      <c r="H8" s="28">
        <f t="shared" si="1"/>
        <v>0</v>
      </c>
      <c r="I8" s="28">
        <f t="shared" si="2"/>
        <v>0</v>
      </c>
      <c r="J8" s="28">
        <f t="shared" si="3"/>
        <v>0</v>
      </c>
    </row>
    <row r="9" spans="1:10" ht="16" x14ac:dyDescent="0.2">
      <c r="A9" s="29">
        <v>4</v>
      </c>
      <c r="B9" s="42" t="s">
        <v>232</v>
      </c>
      <c r="C9" s="39" t="s">
        <v>100</v>
      </c>
      <c r="D9" s="39" t="s">
        <v>1</v>
      </c>
      <c r="E9" s="41">
        <v>450</v>
      </c>
      <c r="F9" s="26"/>
      <c r="G9" s="27"/>
      <c r="H9" s="28">
        <f t="shared" si="1"/>
        <v>0</v>
      </c>
      <c r="I9" s="28">
        <f t="shared" si="2"/>
        <v>0</v>
      </c>
      <c r="J9" s="28">
        <f t="shared" si="3"/>
        <v>0</v>
      </c>
    </row>
    <row r="10" spans="1:10" ht="16" x14ac:dyDescent="0.2">
      <c r="A10" s="29">
        <v>5</v>
      </c>
      <c r="B10" s="42" t="s">
        <v>173</v>
      </c>
      <c r="C10" s="39" t="s">
        <v>100</v>
      </c>
      <c r="D10" s="39" t="s">
        <v>1</v>
      </c>
      <c r="E10" s="41">
        <v>10</v>
      </c>
      <c r="F10" s="26"/>
      <c r="G10" s="27"/>
      <c r="H10" s="28">
        <f t="shared" si="1"/>
        <v>0</v>
      </c>
      <c r="I10" s="28">
        <f t="shared" si="2"/>
        <v>0</v>
      </c>
      <c r="J10" s="28">
        <f t="shared" si="3"/>
        <v>0</v>
      </c>
    </row>
    <row r="11" spans="1:10" ht="16" x14ac:dyDescent="0.2">
      <c r="A11" s="29">
        <v>6</v>
      </c>
      <c r="B11" s="42" t="s">
        <v>174</v>
      </c>
      <c r="C11" s="39" t="s">
        <v>100</v>
      </c>
      <c r="D11" s="39" t="s">
        <v>1</v>
      </c>
      <c r="E11" s="41">
        <v>10</v>
      </c>
      <c r="F11" s="26"/>
      <c r="G11" s="27"/>
      <c r="H11" s="28">
        <f t="shared" si="1"/>
        <v>0</v>
      </c>
      <c r="I11" s="28">
        <f t="shared" si="2"/>
        <v>0</v>
      </c>
      <c r="J11" s="28">
        <f t="shared" si="3"/>
        <v>0</v>
      </c>
    </row>
    <row r="12" spans="1:10" ht="32" x14ac:dyDescent="0.2">
      <c r="A12" s="29">
        <v>7</v>
      </c>
      <c r="B12" s="42" t="s">
        <v>175</v>
      </c>
      <c r="C12" s="39" t="s">
        <v>100</v>
      </c>
      <c r="D12" s="39" t="s">
        <v>1</v>
      </c>
      <c r="E12" s="41">
        <v>330</v>
      </c>
      <c r="F12" s="26"/>
      <c r="G12" s="27"/>
      <c r="H12" s="28">
        <f t="shared" si="1"/>
        <v>0</v>
      </c>
      <c r="I12" s="28">
        <f t="shared" si="2"/>
        <v>0</v>
      </c>
      <c r="J12" s="28">
        <f t="shared" si="3"/>
        <v>0</v>
      </c>
    </row>
    <row r="13" spans="1:10" ht="16" x14ac:dyDescent="0.2">
      <c r="A13" s="29">
        <v>8</v>
      </c>
      <c r="B13" s="42" t="s">
        <v>176</v>
      </c>
      <c r="C13" s="39" t="s">
        <v>101</v>
      </c>
      <c r="D13" s="39" t="s">
        <v>1</v>
      </c>
      <c r="E13" s="41">
        <v>1500</v>
      </c>
      <c r="F13" s="26"/>
      <c r="G13" s="27"/>
      <c r="H13" s="28">
        <f t="shared" si="1"/>
        <v>0</v>
      </c>
      <c r="I13" s="28">
        <f t="shared" si="2"/>
        <v>0</v>
      </c>
      <c r="J13" s="28">
        <f t="shared" si="3"/>
        <v>0</v>
      </c>
    </row>
    <row r="14" spans="1:10" ht="16" x14ac:dyDescent="0.2">
      <c r="A14" s="29">
        <v>9</v>
      </c>
      <c r="B14" s="42" t="s">
        <v>177</v>
      </c>
      <c r="C14" s="39" t="s">
        <v>101</v>
      </c>
      <c r="D14" s="39" t="s">
        <v>1</v>
      </c>
      <c r="E14" s="41">
        <v>10</v>
      </c>
      <c r="F14" s="26"/>
      <c r="G14" s="27"/>
      <c r="H14" s="28">
        <f t="shared" si="1"/>
        <v>0</v>
      </c>
      <c r="I14" s="28">
        <f t="shared" si="2"/>
        <v>0</v>
      </c>
      <c r="J14" s="28">
        <f t="shared" si="3"/>
        <v>0</v>
      </c>
    </row>
    <row r="15" spans="1:10" ht="16" x14ac:dyDescent="0.2">
      <c r="A15" s="29">
        <v>10</v>
      </c>
      <c r="B15" s="42" t="s">
        <v>178</v>
      </c>
      <c r="C15" s="39" t="s">
        <v>100</v>
      </c>
      <c r="D15" s="39" t="s">
        <v>1</v>
      </c>
      <c r="E15" s="41">
        <v>3550</v>
      </c>
      <c r="F15" s="26"/>
      <c r="G15" s="27"/>
      <c r="H15" s="28">
        <f t="shared" si="1"/>
        <v>0</v>
      </c>
      <c r="I15" s="28">
        <f t="shared" si="2"/>
        <v>0</v>
      </c>
      <c r="J15" s="28">
        <f t="shared" si="3"/>
        <v>0</v>
      </c>
    </row>
    <row r="16" spans="1:10" ht="16" x14ac:dyDescent="0.2">
      <c r="A16" s="29">
        <v>11</v>
      </c>
      <c r="B16" s="42" t="s">
        <v>179</v>
      </c>
      <c r="C16" s="39" t="s">
        <v>102</v>
      </c>
      <c r="D16" s="39" t="s">
        <v>1</v>
      </c>
      <c r="E16" s="41">
        <v>50</v>
      </c>
      <c r="F16" s="26"/>
      <c r="G16" s="27"/>
      <c r="H16" s="28">
        <f t="shared" si="1"/>
        <v>0</v>
      </c>
      <c r="I16" s="28">
        <f t="shared" si="2"/>
        <v>0</v>
      </c>
      <c r="J16" s="28">
        <f t="shared" si="3"/>
        <v>0</v>
      </c>
    </row>
    <row r="17" spans="1:10" ht="16" x14ac:dyDescent="0.2">
      <c r="A17" s="29">
        <v>12</v>
      </c>
      <c r="B17" s="42" t="s">
        <v>233</v>
      </c>
      <c r="C17" s="39" t="s">
        <v>102</v>
      </c>
      <c r="D17" s="39" t="s">
        <v>1</v>
      </c>
      <c r="E17" s="41">
        <v>35</v>
      </c>
      <c r="F17" s="26"/>
      <c r="G17" s="27"/>
      <c r="H17" s="28">
        <f t="shared" si="1"/>
        <v>0</v>
      </c>
      <c r="I17" s="28">
        <f t="shared" si="2"/>
        <v>0</v>
      </c>
      <c r="J17" s="28">
        <f t="shared" si="3"/>
        <v>0</v>
      </c>
    </row>
    <row r="18" spans="1:10" ht="16" x14ac:dyDescent="0.2">
      <c r="A18" s="29">
        <v>13</v>
      </c>
      <c r="B18" s="42" t="s">
        <v>180</v>
      </c>
      <c r="C18" s="39" t="s">
        <v>102</v>
      </c>
      <c r="D18" s="39" t="s">
        <v>1</v>
      </c>
      <c r="E18" s="41">
        <v>10</v>
      </c>
      <c r="F18" s="26"/>
      <c r="G18" s="27"/>
      <c r="H18" s="28">
        <f t="shared" si="1"/>
        <v>0</v>
      </c>
      <c r="I18" s="28">
        <f t="shared" si="2"/>
        <v>0</v>
      </c>
      <c r="J18" s="28">
        <f t="shared" si="3"/>
        <v>0</v>
      </c>
    </row>
    <row r="19" spans="1:10" ht="16" x14ac:dyDescent="0.2">
      <c r="A19" s="29">
        <v>14</v>
      </c>
      <c r="B19" s="42" t="s">
        <v>181</v>
      </c>
      <c r="C19" s="39" t="s">
        <v>99</v>
      </c>
      <c r="D19" s="39" t="s">
        <v>1</v>
      </c>
      <c r="E19" s="41">
        <v>6</v>
      </c>
      <c r="F19" s="26"/>
      <c r="G19" s="27"/>
      <c r="H19" s="28">
        <f t="shared" si="1"/>
        <v>0</v>
      </c>
      <c r="I19" s="28">
        <f t="shared" si="2"/>
        <v>0</v>
      </c>
      <c r="J19" s="28">
        <f t="shared" si="3"/>
        <v>0</v>
      </c>
    </row>
    <row r="20" spans="1:10" ht="16" x14ac:dyDescent="0.2">
      <c r="A20" s="29">
        <v>15</v>
      </c>
      <c r="B20" s="42" t="s">
        <v>182</v>
      </c>
      <c r="C20" s="39" t="s">
        <v>99</v>
      </c>
      <c r="D20" s="39" t="s">
        <v>1</v>
      </c>
      <c r="E20" s="41">
        <v>160</v>
      </c>
      <c r="F20" s="26"/>
      <c r="G20" s="27"/>
      <c r="H20" s="28">
        <f t="shared" si="1"/>
        <v>0</v>
      </c>
      <c r="I20" s="28">
        <f t="shared" si="2"/>
        <v>0</v>
      </c>
      <c r="J20" s="28">
        <f t="shared" si="3"/>
        <v>0</v>
      </c>
    </row>
    <row r="21" spans="1:10" ht="16" x14ac:dyDescent="0.2">
      <c r="A21" s="29">
        <v>16</v>
      </c>
      <c r="B21" s="42" t="s">
        <v>183</v>
      </c>
      <c r="C21" s="39" t="s">
        <v>100</v>
      </c>
      <c r="D21" s="39" t="s">
        <v>1</v>
      </c>
      <c r="E21" s="41">
        <v>800</v>
      </c>
      <c r="F21" s="26"/>
      <c r="G21" s="27"/>
      <c r="H21" s="28">
        <f t="shared" si="1"/>
        <v>0</v>
      </c>
      <c r="I21" s="28">
        <f t="shared" si="2"/>
        <v>0</v>
      </c>
      <c r="J21" s="28">
        <f t="shared" si="3"/>
        <v>0</v>
      </c>
    </row>
    <row r="22" spans="1:10" ht="16" x14ac:dyDescent="0.2">
      <c r="A22" s="29">
        <v>17</v>
      </c>
      <c r="B22" s="42" t="s">
        <v>184</v>
      </c>
      <c r="C22" s="39" t="s">
        <v>100</v>
      </c>
      <c r="D22" s="39" t="s">
        <v>1</v>
      </c>
      <c r="E22" s="41">
        <v>400</v>
      </c>
      <c r="F22" s="26"/>
      <c r="G22" s="27"/>
      <c r="H22" s="28">
        <f t="shared" si="1"/>
        <v>0</v>
      </c>
      <c r="I22" s="28">
        <f t="shared" si="2"/>
        <v>0</v>
      </c>
      <c r="J22" s="28">
        <f t="shared" si="3"/>
        <v>0</v>
      </c>
    </row>
    <row r="23" spans="1:10" ht="32" x14ac:dyDescent="0.2">
      <c r="A23" s="29">
        <v>18</v>
      </c>
      <c r="B23" s="42" t="s">
        <v>185</v>
      </c>
      <c r="C23" s="39" t="s">
        <v>100</v>
      </c>
      <c r="D23" s="39" t="s">
        <v>1</v>
      </c>
      <c r="E23" s="41">
        <v>10</v>
      </c>
      <c r="F23" s="26"/>
      <c r="G23" s="27"/>
      <c r="H23" s="28">
        <f t="shared" si="1"/>
        <v>0</v>
      </c>
      <c r="I23" s="28">
        <f t="shared" si="2"/>
        <v>0</v>
      </c>
      <c r="J23" s="28">
        <f t="shared" si="3"/>
        <v>0</v>
      </c>
    </row>
    <row r="24" spans="1:10" ht="16" x14ac:dyDescent="0.2">
      <c r="A24" s="29">
        <v>19</v>
      </c>
      <c r="B24" s="42" t="s">
        <v>186</v>
      </c>
      <c r="C24" s="39" t="s">
        <v>100</v>
      </c>
      <c r="D24" s="39" t="s">
        <v>1</v>
      </c>
      <c r="E24" s="41">
        <v>180</v>
      </c>
      <c r="F24" s="26"/>
      <c r="G24" s="27"/>
      <c r="H24" s="28">
        <f t="shared" si="1"/>
        <v>0</v>
      </c>
      <c r="I24" s="28">
        <f t="shared" si="2"/>
        <v>0</v>
      </c>
      <c r="J24" s="28">
        <f t="shared" si="3"/>
        <v>0</v>
      </c>
    </row>
    <row r="25" spans="1:10" ht="16" x14ac:dyDescent="0.2">
      <c r="A25" s="29">
        <v>20</v>
      </c>
      <c r="B25" s="42" t="s">
        <v>187</v>
      </c>
      <c r="C25" s="39" t="s">
        <v>100</v>
      </c>
      <c r="D25" s="39" t="s">
        <v>1</v>
      </c>
      <c r="E25" s="41">
        <v>200</v>
      </c>
      <c r="F25" s="26"/>
      <c r="G25" s="27"/>
      <c r="H25" s="28">
        <f t="shared" si="1"/>
        <v>0</v>
      </c>
      <c r="I25" s="28">
        <f t="shared" si="2"/>
        <v>0</v>
      </c>
      <c r="J25" s="28">
        <f t="shared" si="3"/>
        <v>0</v>
      </c>
    </row>
    <row r="26" spans="1:10" ht="16" x14ac:dyDescent="0.2">
      <c r="A26" s="29">
        <v>21</v>
      </c>
      <c r="B26" s="42" t="s">
        <v>188</v>
      </c>
      <c r="C26" s="39" t="s">
        <v>99</v>
      </c>
      <c r="D26" s="39" t="s">
        <v>1</v>
      </c>
      <c r="E26" s="41">
        <v>300</v>
      </c>
      <c r="F26" s="26"/>
      <c r="G26" s="27"/>
      <c r="H26" s="28">
        <f t="shared" si="1"/>
        <v>0</v>
      </c>
      <c r="I26" s="28">
        <f t="shared" si="2"/>
        <v>0</v>
      </c>
      <c r="J26" s="28">
        <f t="shared" si="3"/>
        <v>0</v>
      </c>
    </row>
    <row r="27" spans="1:10" ht="16" x14ac:dyDescent="0.2">
      <c r="A27" s="29">
        <v>22</v>
      </c>
      <c r="B27" s="42" t="s">
        <v>234</v>
      </c>
      <c r="C27" s="39" t="s">
        <v>100</v>
      </c>
      <c r="D27" s="39" t="s">
        <v>1</v>
      </c>
      <c r="E27" s="41">
        <v>200</v>
      </c>
      <c r="F27" s="26"/>
      <c r="G27" s="27"/>
      <c r="H27" s="28">
        <f t="shared" si="1"/>
        <v>0</v>
      </c>
      <c r="I27" s="28">
        <f t="shared" si="2"/>
        <v>0</v>
      </c>
      <c r="J27" s="28">
        <f t="shared" si="3"/>
        <v>0</v>
      </c>
    </row>
    <row r="28" spans="1:10" ht="17" thickBot="1" x14ac:dyDescent="0.25">
      <c r="A28" s="29">
        <v>23</v>
      </c>
      <c r="B28" s="42" t="s">
        <v>189</v>
      </c>
      <c r="C28" s="39" t="s">
        <v>100</v>
      </c>
      <c r="D28" s="39" t="s">
        <v>1</v>
      </c>
      <c r="E28" s="41">
        <v>10</v>
      </c>
      <c r="F28" s="26"/>
      <c r="G28" s="27"/>
      <c r="H28" s="28">
        <f t="shared" ref="H28" si="4">ROUND(F28+(F28*G28),2)</f>
        <v>0</v>
      </c>
      <c r="I28" s="28">
        <f t="shared" ref="I28" si="5">ROUND(E28*F28,2)</f>
        <v>0</v>
      </c>
      <c r="J28" s="28">
        <f t="shared" ref="J28" si="6">ROUND(I28+(I28*G28),2)</f>
        <v>0</v>
      </c>
    </row>
    <row r="29" spans="1:10" s="31" customFormat="1" ht="19" customHeight="1" thickBot="1" x14ac:dyDescent="0.25">
      <c r="A29" s="50" t="s">
        <v>215</v>
      </c>
      <c r="B29" s="51"/>
      <c r="C29" s="51"/>
      <c r="D29" s="51"/>
      <c r="E29" s="51"/>
      <c r="F29" s="51"/>
      <c r="G29" s="51"/>
      <c r="H29" s="51"/>
      <c r="I29" s="52"/>
      <c r="J29" s="30">
        <f>SUM(J6:J28)</f>
        <v>0</v>
      </c>
    </row>
    <row r="30" spans="1:10" x14ac:dyDescent="0.2">
      <c r="E30" s="32"/>
      <c r="F30" s="33"/>
      <c r="G30" s="33"/>
      <c r="H30" s="32"/>
      <c r="I30" s="33"/>
      <c r="J30" s="32"/>
    </row>
    <row r="31" spans="1:10" x14ac:dyDescent="0.2">
      <c r="E31" s="32"/>
      <c r="F31" s="33"/>
      <c r="G31" s="33"/>
      <c r="H31" s="32"/>
      <c r="I31" s="33"/>
      <c r="J31" s="32"/>
    </row>
    <row r="32" spans="1:10" ht="48" customHeight="1" x14ac:dyDescent="0.2">
      <c r="A32" s="45" t="s">
        <v>130</v>
      </c>
      <c r="B32" s="45"/>
      <c r="C32" s="45"/>
      <c r="D32" s="45"/>
      <c r="E32" s="45"/>
      <c r="F32" s="45"/>
      <c r="G32" s="45"/>
      <c r="H32" s="45"/>
      <c r="I32" s="45"/>
      <c r="J32" s="45"/>
    </row>
    <row r="33" spans="1:10" ht="39" customHeight="1" x14ac:dyDescent="0.2">
      <c r="A33" s="49" t="s">
        <v>131</v>
      </c>
      <c r="B33" s="49"/>
      <c r="C33" s="49"/>
      <c r="D33" s="49"/>
      <c r="E33" s="49"/>
      <c r="F33" s="49"/>
      <c r="G33" s="49"/>
      <c r="H33" s="49"/>
      <c r="I33" s="49"/>
      <c r="J33" s="49"/>
    </row>
  </sheetData>
  <mergeCells count="6">
    <mergeCell ref="A33:J33"/>
    <mergeCell ref="A1:J1"/>
    <mergeCell ref="A2:J2"/>
    <mergeCell ref="A3:J3"/>
    <mergeCell ref="A32:J32"/>
    <mergeCell ref="A29:I29"/>
  </mergeCells>
  <printOptions horizontalCentered="1"/>
  <pageMargins left="0.25" right="0.25" top="0.75" bottom="0.75" header="0.3" footer="0.3"/>
  <pageSetup paperSize="9" orientation="landscape" r:id="rId1"/>
  <headerFooter>
    <oddHeader>&amp;CZałącznik nr 2.2 do SWZ&amp;RNr sprawy 1/ZP-P49/2025</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F901E-921C-4AC8-94AC-5B051D4205AE}">
  <dimension ref="A1:J18"/>
  <sheetViews>
    <sheetView showGridLines="0" view="pageLayout" zoomScaleNormal="100" workbookViewId="0">
      <selection activeCell="F6" sqref="F6"/>
    </sheetView>
  </sheetViews>
  <sheetFormatPr baseColWidth="10" defaultColWidth="8.83203125" defaultRowHeight="15" x14ac:dyDescent="0.2"/>
  <cols>
    <col min="1" max="1" width="5.6640625" style="15" customWidth="1"/>
    <col min="2" max="2" width="50.1640625" style="16" customWidth="1"/>
    <col min="3" max="3" width="13" style="16" customWidth="1"/>
    <col min="4" max="4" width="5.5" style="15" customWidth="1"/>
    <col min="5" max="5" width="6.5" style="34" customWidth="1"/>
    <col min="6" max="6" width="8.33203125" style="34" customWidth="1"/>
    <col min="7" max="7" width="7" style="15" customWidth="1"/>
    <col min="8" max="8" width="9.6640625" style="34" customWidth="1"/>
    <col min="9" max="9" width="13.5" style="34" customWidth="1"/>
    <col min="10" max="10" width="14.33203125" style="15" customWidth="1"/>
    <col min="11" max="16384" width="8.83203125" style="15"/>
  </cols>
  <sheetData>
    <row r="1" spans="1:10" s="24" customFormat="1" ht="18" customHeight="1" x14ac:dyDescent="0.2">
      <c r="A1" s="47" t="s">
        <v>124</v>
      </c>
      <c r="B1" s="47"/>
      <c r="C1" s="47"/>
      <c r="D1" s="47"/>
      <c r="E1" s="47"/>
      <c r="F1" s="47"/>
      <c r="G1" s="47"/>
      <c r="H1" s="47"/>
      <c r="I1" s="47"/>
      <c r="J1" s="47"/>
    </row>
    <row r="2" spans="1:10" x14ac:dyDescent="0.2">
      <c r="A2" s="47" t="s">
        <v>128</v>
      </c>
      <c r="B2" s="47"/>
      <c r="C2" s="47"/>
      <c r="D2" s="47"/>
      <c r="E2" s="47"/>
      <c r="F2" s="47"/>
      <c r="G2" s="47"/>
      <c r="H2" s="47"/>
      <c r="I2" s="47"/>
      <c r="J2" s="47"/>
    </row>
    <row r="3" spans="1:10" ht="16" thickBot="1" x14ac:dyDescent="0.25">
      <c r="A3" s="53"/>
      <c r="B3" s="53"/>
      <c r="C3" s="53"/>
      <c r="D3" s="53"/>
      <c r="E3" s="53"/>
      <c r="F3" s="53"/>
      <c r="G3" s="53"/>
      <c r="H3" s="53"/>
      <c r="I3" s="53"/>
      <c r="J3" s="53"/>
    </row>
    <row r="4" spans="1:10" ht="48" x14ac:dyDescent="0.2">
      <c r="A4" s="17" t="s">
        <v>95</v>
      </c>
      <c r="B4" s="18" t="s">
        <v>94</v>
      </c>
      <c r="C4" s="18" t="s">
        <v>118</v>
      </c>
      <c r="D4" s="18" t="s">
        <v>119</v>
      </c>
      <c r="E4" s="18" t="s">
        <v>120</v>
      </c>
      <c r="F4" s="19" t="s">
        <v>121</v>
      </c>
      <c r="G4" s="18" t="s">
        <v>212</v>
      </c>
      <c r="H4" s="19" t="s">
        <v>213</v>
      </c>
      <c r="I4" s="18" t="s">
        <v>140</v>
      </c>
      <c r="J4" s="20" t="s">
        <v>214</v>
      </c>
    </row>
    <row r="5" spans="1:10" ht="16" thickBot="1" x14ac:dyDescent="0.25">
      <c r="A5" s="21">
        <v>1</v>
      </c>
      <c r="B5" s="22">
        <v>2</v>
      </c>
      <c r="C5" s="22">
        <v>3</v>
      </c>
      <c r="D5" s="22">
        <v>4</v>
      </c>
      <c r="E5" s="22">
        <v>5</v>
      </c>
      <c r="F5" s="22">
        <v>6</v>
      </c>
      <c r="G5" s="22">
        <v>7</v>
      </c>
      <c r="H5" s="22">
        <v>8</v>
      </c>
      <c r="I5" s="22">
        <v>9</v>
      </c>
      <c r="J5" s="23">
        <v>10</v>
      </c>
    </row>
    <row r="6" spans="1:10" ht="16" x14ac:dyDescent="0.2">
      <c r="A6" s="25">
        <v>1</v>
      </c>
      <c r="B6" s="42" t="s">
        <v>235</v>
      </c>
      <c r="C6" s="35" t="s">
        <v>125</v>
      </c>
      <c r="D6" s="7" t="s">
        <v>1</v>
      </c>
      <c r="E6" s="39">
        <v>1800</v>
      </c>
      <c r="F6" s="26"/>
      <c r="G6" s="27"/>
      <c r="H6" s="28">
        <f t="shared" ref="H6" si="0">ROUND(F6+(F6*G6),2)</f>
        <v>0</v>
      </c>
      <c r="I6" s="28">
        <f>ROUND(E6*F6,2)</f>
        <v>0</v>
      </c>
      <c r="J6" s="28">
        <f>ROUND(I6+(I6*G6),2)</f>
        <v>0</v>
      </c>
    </row>
    <row r="7" spans="1:10" ht="16" x14ac:dyDescent="0.2">
      <c r="A7" s="29">
        <v>2</v>
      </c>
      <c r="B7" s="42" t="s">
        <v>236</v>
      </c>
      <c r="C7" s="36" t="s">
        <v>125</v>
      </c>
      <c r="D7" s="12" t="s">
        <v>1</v>
      </c>
      <c r="E7" s="39">
        <v>500</v>
      </c>
      <c r="F7" s="26"/>
      <c r="G7" s="27"/>
      <c r="H7" s="28">
        <f t="shared" ref="H7:H14" si="1">ROUND(F7+(F7*G7),2)</f>
        <v>0</v>
      </c>
      <c r="I7" s="28">
        <f t="shared" ref="I7:I14" si="2">ROUND(E7*F7,2)</f>
        <v>0</v>
      </c>
      <c r="J7" s="28">
        <f t="shared" ref="J7:J14" si="3">ROUND(I7+(I7*G7),2)</f>
        <v>0</v>
      </c>
    </row>
    <row r="8" spans="1:10" ht="16" x14ac:dyDescent="0.2">
      <c r="A8" s="29">
        <v>3</v>
      </c>
      <c r="B8" s="43" t="s">
        <v>237</v>
      </c>
      <c r="C8" s="36" t="s">
        <v>125</v>
      </c>
      <c r="D8" s="12" t="s">
        <v>1</v>
      </c>
      <c r="E8" s="44">
        <v>5000</v>
      </c>
      <c r="F8" s="26"/>
      <c r="G8" s="27"/>
      <c r="H8" s="28">
        <f t="shared" si="1"/>
        <v>0</v>
      </c>
      <c r="I8" s="28">
        <f t="shared" si="2"/>
        <v>0</v>
      </c>
      <c r="J8" s="28">
        <f t="shared" si="3"/>
        <v>0</v>
      </c>
    </row>
    <row r="9" spans="1:10" ht="16" x14ac:dyDescent="0.2">
      <c r="A9" s="29">
        <v>4</v>
      </c>
      <c r="B9" s="43" t="s">
        <v>238</v>
      </c>
      <c r="C9" s="36" t="s">
        <v>125</v>
      </c>
      <c r="D9" s="12" t="s">
        <v>1</v>
      </c>
      <c r="E9" s="44">
        <v>80</v>
      </c>
      <c r="F9" s="26"/>
      <c r="G9" s="27"/>
      <c r="H9" s="28">
        <f t="shared" si="1"/>
        <v>0</v>
      </c>
      <c r="I9" s="28">
        <f t="shared" si="2"/>
        <v>0</v>
      </c>
      <c r="J9" s="28">
        <f t="shared" si="3"/>
        <v>0</v>
      </c>
    </row>
    <row r="10" spans="1:10" ht="16" x14ac:dyDescent="0.2">
      <c r="A10" s="29">
        <v>5</v>
      </c>
      <c r="B10" s="43" t="s">
        <v>239</v>
      </c>
      <c r="C10" s="36" t="s">
        <v>125</v>
      </c>
      <c r="D10" s="12" t="s">
        <v>1</v>
      </c>
      <c r="E10" s="44">
        <v>300</v>
      </c>
      <c r="F10" s="26"/>
      <c r="G10" s="27"/>
      <c r="H10" s="28">
        <f t="shared" si="1"/>
        <v>0</v>
      </c>
      <c r="I10" s="28">
        <f t="shared" si="2"/>
        <v>0</v>
      </c>
      <c r="J10" s="28">
        <f t="shared" si="3"/>
        <v>0</v>
      </c>
    </row>
    <row r="11" spans="1:10" ht="16" x14ac:dyDescent="0.2">
      <c r="A11" s="29">
        <v>6</v>
      </c>
      <c r="B11" s="43" t="s">
        <v>240</v>
      </c>
      <c r="C11" s="36" t="s">
        <v>125</v>
      </c>
      <c r="D11" s="12" t="s">
        <v>1</v>
      </c>
      <c r="E11" s="44">
        <v>750</v>
      </c>
      <c r="F11" s="26"/>
      <c r="G11" s="27"/>
      <c r="H11" s="28">
        <f t="shared" si="1"/>
        <v>0</v>
      </c>
      <c r="I11" s="28">
        <f t="shared" si="2"/>
        <v>0</v>
      </c>
      <c r="J11" s="28">
        <f t="shared" si="3"/>
        <v>0</v>
      </c>
    </row>
    <row r="12" spans="1:10" ht="32" x14ac:dyDescent="0.2">
      <c r="A12" s="29">
        <v>7</v>
      </c>
      <c r="B12" s="43" t="s">
        <v>241</v>
      </c>
      <c r="C12" s="36" t="s">
        <v>125</v>
      </c>
      <c r="D12" s="12" t="s">
        <v>1</v>
      </c>
      <c r="E12" s="44">
        <v>750</v>
      </c>
      <c r="F12" s="26"/>
      <c r="G12" s="27"/>
      <c r="H12" s="28">
        <f t="shared" si="1"/>
        <v>0</v>
      </c>
      <c r="I12" s="28">
        <f t="shared" si="2"/>
        <v>0</v>
      </c>
      <c r="J12" s="28">
        <f t="shared" si="3"/>
        <v>0</v>
      </c>
    </row>
    <row r="13" spans="1:10" ht="32" x14ac:dyDescent="0.2">
      <c r="A13" s="29">
        <v>8</v>
      </c>
      <c r="B13" s="43" t="s">
        <v>242</v>
      </c>
      <c r="C13" s="36" t="s">
        <v>125</v>
      </c>
      <c r="D13" s="12" t="s">
        <v>1</v>
      </c>
      <c r="E13" s="44">
        <v>1000</v>
      </c>
      <c r="F13" s="26"/>
      <c r="G13" s="27"/>
      <c r="H13" s="28">
        <f t="shared" ref="H13" si="4">ROUND(F13+(F13*G13),2)</f>
        <v>0</v>
      </c>
      <c r="I13" s="28">
        <f t="shared" ref="I13" si="5">ROUND(E13*F13,2)</f>
        <v>0</v>
      </c>
      <c r="J13" s="28">
        <f t="shared" ref="J13" si="6">ROUND(I13+(I13*G13),2)</f>
        <v>0</v>
      </c>
    </row>
    <row r="14" spans="1:10" ht="17" thickBot="1" x14ac:dyDescent="0.25">
      <c r="A14" s="29">
        <v>9</v>
      </c>
      <c r="B14" s="43" t="s">
        <v>243</v>
      </c>
      <c r="C14" s="36" t="s">
        <v>125</v>
      </c>
      <c r="D14" s="12" t="s">
        <v>1</v>
      </c>
      <c r="E14" s="44">
        <v>100</v>
      </c>
      <c r="F14" s="26"/>
      <c r="G14" s="27"/>
      <c r="H14" s="28">
        <f t="shared" si="1"/>
        <v>0</v>
      </c>
      <c r="I14" s="28">
        <f t="shared" si="2"/>
        <v>0</v>
      </c>
      <c r="J14" s="28">
        <f t="shared" si="3"/>
        <v>0</v>
      </c>
    </row>
    <row r="15" spans="1:10" s="31" customFormat="1" ht="19" customHeight="1" thickBot="1" x14ac:dyDescent="0.25">
      <c r="A15" s="50" t="s">
        <v>215</v>
      </c>
      <c r="B15" s="51"/>
      <c r="C15" s="51"/>
      <c r="D15" s="51"/>
      <c r="E15" s="51"/>
      <c r="F15" s="51"/>
      <c r="G15" s="51"/>
      <c r="H15" s="51"/>
      <c r="I15" s="52"/>
      <c r="J15" s="30">
        <f>SUM(J6:J14)</f>
        <v>0</v>
      </c>
    </row>
    <row r="16" spans="1:10" x14ac:dyDescent="0.2">
      <c r="D16" s="32"/>
      <c r="E16" s="33"/>
      <c r="F16" s="33"/>
      <c r="G16" s="32"/>
      <c r="H16" s="33"/>
      <c r="I16" s="33"/>
    </row>
    <row r="17" spans="1:10" ht="49" customHeight="1" x14ac:dyDescent="0.2">
      <c r="A17" s="45" t="s">
        <v>132</v>
      </c>
      <c r="B17" s="45"/>
      <c r="C17" s="45"/>
      <c r="D17" s="45"/>
      <c r="E17" s="45"/>
      <c r="F17" s="45"/>
      <c r="G17" s="45"/>
      <c r="H17" s="45"/>
      <c r="I17" s="45"/>
      <c r="J17" s="45"/>
    </row>
    <row r="18" spans="1:10" x14ac:dyDescent="0.2">
      <c r="D18" s="32"/>
      <c r="E18" s="33"/>
      <c r="F18" s="33"/>
      <c r="G18" s="32"/>
      <c r="H18" s="33"/>
      <c r="I18" s="33"/>
    </row>
  </sheetData>
  <mergeCells count="5">
    <mergeCell ref="A1:J1"/>
    <mergeCell ref="A2:J2"/>
    <mergeCell ref="A3:J3"/>
    <mergeCell ref="A17:J17"/>
    <mergeCell ref="A15:I15"/>
  </mergeCells>
  <printOptions horizontalCentered="1"/>
  <pageMargins left="0.25" right="0.25" top="0.75" bottom="0.75" header="0.3" footer="0.3"/>
  <pageSetup paperSize="9" orientation="landscape" r:id="rId1"/>
  <headerFooter>
    <oddHeader>&amp;CZałącznik nr 2.3 do SWZ&amp;RNr sprawy 1/ZP-P49/2025</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086BF-F2D7-4A0A-B900-61D042C748E9}">
  <dimension ref="A1:J19"/>
  <sheetViews>
    <sheetView showGridLines="0" view="pageLayout" zoomScaleNormal="100" workbookViewId="0">
      <selection activeCell="F6" sqref="F6"/>
    </sheetView>
  </sheetViews>
  <sheetFormatPr baseColWidth="10" defaultColWidth="8.83203125" defaultRowHeight="15" x14ac:dyDescent="0.2"/>
  <cols>
    <col min="1" max="1" width="6.33203125" style="15" customWidth="1"/>
    <col min="2" max="2" width="48.1640625" style="15" customWidth="1"/>
    <col min="3" max="3" width="11.6640625" style="15" customWidth="1"/>
    <col min="4" max="4" width="5.5" style="15" customWidth="1"/>
    <col min="5" max="5" width="5.6640625" style="15" customWidth="1"/>
    <col min="6" max="6" width="10.33203125" style="34" customWidth="1"/>
    <col min="7" max="7" width="7" style="34" customWidth="1"/>
    <col min="8" max="8" width="10.5" style="15" customWidth="1"/>
    <col min="9" max="9" width="13.1640625" style="34" customWidth="1"/>
    <col min="10" max="10" width="13.83203125" style="34" customWidth="1"/>
    <col min="11" max="16384" width="8.83203125" style="15"/>
  </cols>
  <sheetData>
    <row r="1" spans="1:10" s="24" customFormat="1" ht="14" customHeight="1" x14ac:dyDescent="0.2">
      <c r="A1" s="47" t="s">
        <v>124</v>
      </c>
      <c r="B1" s="47"/>
      <c r="C1" s="47"/>
      <c r="D1" s="47"/>
      <c r="E1" s="47"/>
      <c r="F1" s="47"/>
      <c r="G1" s="47"/>
      <c r="H1" s="47"/>
      <c r="I1" s="47"/>
      <c r="J1" s="47"/>
    </row>
    <row r="2" spans="1:10" x14ac:dyDescent="0.2">
      <c r="A2" s="47" t="s">
        <v>218</v>
      </c>
      <c r="B2" s="47"/>
      <c r="C2" s="47"/>
      <c r="D2" s="47"/>
      <c r="E2" s="47"/>
      <c r="F2" s="47"/>
      <c r="G2" s="47"/>
      <c r="H2" s="47"/>
      <c r="I2" s="47"/>
      <c r="J2" s="47"/>
    </row>
    <row r="3" spans="1:10" ht="11" customHeight="1" thickBot="1" x14ac:dyDescent="0.25">
      <c r="A3" s="53"/>
      <c r="B3" s="53"/>
      <c r="C3" s="53"/>
      <c r="D3" s="53"/>
      <c r="E3" s="53"/>
      <c r="F3" s="53"/>
      <c r="G3" s="53"/>
      <c r="H3" s="53"/>
      <c r="I3" s="53"/>
      <c r="J3" s="53"/>
    </row>
    <row r="4" spans="1:10" ht="48" x14ac:dyDescent="0.2">
      <c r="A4" s="17" t="s">
        <v>95</v>
      </c>
      <c r="B4" s="18" t="s">
        <v>94</v>
      </c>
      <c r="C4" s="18" t="s">
        <v>118</v>
      </c>
      <c r="D4" s="18" t="s">
        <v>119</v>
      </c>
      <c r="E4" s="18" t="s">
        <v>120</v>
      </c>
      <c r="F4" s="19" t="s">
        <v>121</v>
      </c>
      <c r="G4" s="18" t="s">
        <v>212</v>
      </c>
      <c r="H4" s="19" t="s">
        <v>213</v>
      </c>
      <c r="I4" s="18" t="s">
        <v>140</v>
      </c>
      <c r="J4" s="20" t="s">
        <v>214</v>
      </c>
    </row>
    <row r="5" spans="1:10" ht="13" customHeight="1" thickBot="1" x14ac:dyDescent="0.25">
      <c r="A5" s="21">
        <v>1</v>
      </c>
      <c r="B5" s="22">
        <v>2</v>
      </c>
      <c r="C5" s="22">
        <v>3</v>
      </c>
      <c r="D5" s="22">
        <v>4</v>
      </c>
      <c r="E5" s="22">
        <v>5</v>
      </c>
      <c r="F5" s="22">
        <v>6</v>
      </c>
      <c r="G5" s="22">
        <v>7</v>
      </c>
      <c r="H5" s="22">
        <v>8</v>
      </c>
      <c r="I5" s="22">
        <v>9</v>
      </c>
      <c r="J5" s="23">
        <v>10</v>
      </c>
    </row>
    <row r="6" spans="1:10" ht="18" customHeight="1" x14ac:dyDescent="0.2">
      <c r="A6" s="7">
        <v>1</v>
      </c>
      <c r="B6" s="40" t="s">
        <v>190</v>
      </c>
      <c r="C6" s="39" t="s">
        <v>97</v>
      </c>
      <c r="D6" s="39" t="s">
        <v>4</v>
      </c>
      <c r="E6" s="41">
        <v>500</v>
      </c>
      <c r="F6" s="26"/>
      <c r="G6" s="27"/>
      <c r="H6" s="28">
        <f t="shared" ref="H6" si="0">ROUND(F6+(F6*G6),2)</f>
        <v>0</v>
      </c>
      <c r="I6" s="28">
        <f>ROUND(E6*F6,2)</f>
        <v>0</v>
      </c>
      <c r="J6" s="28">
        <f>ROUND(I6+(I6*G6),2)</f>
        <v>0</v>
      </c>
    </row>
    <row r="7" spans="1:10" ht="18" customHeight="1" x14ac:dyDescent="0.2">
      <c r="A7" s="12">
        <v>2</v>
      </c>
      <c r="B7" s="40" t="s">
        <v>191</v>
      </c>
      <c r="C7" s="39" t="s">
        <v>97</v>
      </c>
      <c r="D7" s="39" t="s">
        <v>4</v>
      </c>
      <c r="E7" s="41">
        <v>250</v>
      </c>
      <c r="F7" s="26"/>
      <c r="G7" s="27"/>
      <c r="H7" s="28">
        <f t="shared" ref="H7" si="1">ROUND(F7+(F7*G7),2)</f>
        <v>0</v>
      </c>
      <c r="I7" s="28">
        <f>ROUND(E7*F7,2)</f>
        <v>0</v>
      </c>
      <c r="J7" s="28">
        <f>ROUND(I7+(I7*G7),2)</f>
        <v>0</v>
      </c>
    </row>
    <row r="8" spans="1:10" ht="18" customHeight="1" x14ac:dyDescent="0.2">
      <c r="A8" s="12">
        <v>3</v>
      </c>
      <c r="B8" s="40" t="s">
        <v>42</v>
      </c>
      <c r="C8" s="39" t="s">
        <v>97</v>
      </c>
      <c r="D8" s="39" t="s">
        <v>4</v>
      </c>
      <c r="E8" s="41">
        <v>50</v>
      </c>
      <c r="F8" s="26"/>
      <c r="G8" s="27"/>
      <c r="H8" s="28">
        <f t="shared" ref="H8:H15" si="2">ROUND(F8+(F8*G8),2)</f>
        <v>0</v>
      </c>
      <c r="I8" s="28">
        <f t="shared" ref="I8:I15" si="3">ROUND(E8*F8,2)</f>
        <v>0</v>
      </c>
      <c r="J8" s="28">
        <f t="shared" ref="J8:J15" si="4">ROUND(I8+(I8*G8),2)</f>
        <v>0</v>
      </c>
    </row>
    <row r="9" spans="1:10" ht="18" customHeight="1" x14ac:dyDescent="0.2">
      <c r="A9" s="12">
        <v>4</v>
      </c>
      <c r="B9" s="40" t="s">
        <v>192</v>
      </c>
      <c r="C9" s="39" t="s">
        <v>98</v>
      </c>
      <c r="D9" s="39" t="s">
        <v>4</v>
      </c>
      <c r="E9" s="41">
        <v>10</v>
      </c>
      <c r="F9" s="26"/>
      <c r="G9" s="27"/>
      <c r="H9" s="28">
        <f t="shared" si="2"/>
        <v>0</v>
      </c>
      <c r="I9" s="28">
        <f t="shared" si="3"/>
        <v>0</v>
      </c>
      <c r="J9" s="28">
        <f t="shared" si="4"/>
        <v>0</v>
      </c>
    </row>
    <row r="10" spans="1:10" ht="18" customHeight="1" x14ac:dyDescent="0.2">
      <c r="A10" s="12">
        <v>5</v>
      </c>
      <c r="B10" s="40" t="s">
        <v>43</v>
      </c>
      <c r="C10" s="39" t="s">
        <v>97</v>
      </c>
      <c r="D10" s="39" t="s">
        <v>4</v>
      </c>
      <c r="E10" s="41">
        <v>150</v>
      </c>
      <c r="F10" s="26"/>
      <c r="G10" s="27"/>
      <c r="H10" s="28">
        <f t="shared" si="2"/>
        <v>0</v>
      </c>
      <c r="I10" s="28">
        <f t="shared" si="3"/>
        <v>0</v>
      </c>
      <c r="J10" s="28">
        <f t="shared" si="4"/>
        <v>0</v>
      </c>
    </row>
    <row r="11" spans="1:10" ht="18" customHeight="1" x14ac:dyDescent="0.2">
      <c r="A11" s="12">
        <v>6</v>
      </c>
      <c r="B11" s="40" t="s">
        <v>193</v>
      </c>
      <c r="C11" s="39" t="s">
        <v>98</v>
      </c>
      <c r="D11" s="39" t="s">
        <v>4</v>
      </c>
      <c r="E11" s="41">
        <v>5</v>
      </c>
      <c r="F11" s="26"/>
      <c r="G11" s="27"/>
      <c r="H11" s="28">
        <f t="shared" si="2"/>
        <v>0</v>
      </c>
      <c r="I11" s="28">
        <f t="shared" si="3"/>
        <v>0</v>
      </c>
      <c r="J11" s="28">
        <f t="shared" si="4"/>
        <v>0</v>
      </c>
    </row>
    <row r="12" spans="1:10" ht="18" customHeight="1" x14ac:dyDescent="0.2">
      <c r="A12" s="12">
        <v>7</v>
      </c>
      <c r="B12" s="40" t="s">
        <v>44</v>
      </c>
      <c r="C12" s="39" t="s">
        <v>97</v>
      </c>
      <c r="D12" s="39" t="s">
        <v>4</v>
      </c>
      <c r="E12" s="41">
        <v>400</v>
      </c>
      <c r="F12" s="26"/>
      <c r="G12" s="27"/>
      <c r="H12" s="28">
        <f t="shared" si="2"/>
        <v>0</v>
      </c>
      <c r="I12" s="28">
        <f t="shared" si="3"/>
        <v>0</v>
      </c>
      <c r="J12" s="28">
        <f t="shared" si="4"/>
        <v>0</v>
      </c>
    </row>
    <row r="13" spans="1:10" ht="18" customHeight="1" x14ac:dyDescent="0.2">
      <c r="A13" s="12">
        <v>8</v>
      </c>
      <c r="B13" s="40" t="s">
        <v>45</v>
      </c>
      <c r="C13" s="39" t="s">
        <v>97</v>
      </c>
      <c r="D13" s="39" t="s">
        <v>4</v>
      </c>
      <c r="E13" s="41">
        <v>550</v>
      </c>
      <c r="F13" s="26"/>
      <c r="G13" s="27"/>
      <c r="H13" s="28">
        <f t="shared" si="2"/>
        <v>0</v>
      </c>
      <c r="I13" s="28">
        <f t="shared" si="3"/>
        <v>0</v>
      </c>
      <c r="J13" s="28">
        <f t="shared" si="4"/>
        <v>0</v>
      </c>
    </row>
    <row r="14" spans="1:10" ht="18" customHeight="1" x14ac:dyDescent="0.2">
      <c r="A14" s="12">
        <v>9</v>
      </c>
      <c r="B14" s="40" t="s">
        <v>244</v>
      </c>
      <c r="C14" s="39" t="s">
        <v>97</v>
      </c>
      <c r="D14" s="39" t="s">
        <v>4</v>
      </c>
      <c r="E14" s="41">
        <v>10</v>
      </c>
      <c r="F14" s="26"/>
      <c r="G14" s="27"/>
      <c r="H14" s="28">
        <f t="shared" si="2"/>
        <v>0</v>
      </c>
      <c r="I14" s="28">
        <f t="shared" si="3"/>
        <v>0</v>
      </c>
      <c r="J14" s="28">
        <f t="shared" si="4"/>
        <v>0</v>
      </c>
    </row>
    <row r="15" spans="1:10" ht="18" customHeight="1" thickBot="1" x14ac:dyDescent="0.25">
      <c r="A15" s="12">
        <v>10</v>
      </c>
      <c r="B15" s="40" t="s">
        <v>194</v>
      </c>
      <c r="C15" s="39" t="s">
        <v>98</v>
      </c>
      <c r="D15" s="39" t="s">
        <v>4</v>
      </c>
      <c r="E15" s="41">
        <v>30</v>
      </c>
      <c r="F15" s="26"/>
      <c r="G15" s="27"/>
      <c r="H15" s="28">
        <f t="shared" si="2"/>
        <v>0</v>
      </c>
      <c r="I15" s="28">
        <f t="shared" si="3"/>
        <v>0</v>
      </c>
      <c r="J15" s="28">
        <f t="shared" si="4"/>
        <v>0</v>
      </c>
    </row>
    <row r="16" spans="1:10" s="31" customFormat="1" ht="19" customHeight="1" thickBot="1" x14ac:dyDescent="0.25">
      <c r="A16" s="50" t="s">
        <v>215</v>
      </c>
      <c r="B16" s="51"/>
      <c r="C16" s="51"/>
      <c r="D16" s="51"/>
      <c r="E16" s="51"/>
      <c r="F16" s="51"/>
      <c r="G16" s="51"/>
      <c r="H16" s="51"/>
      <c r="I16" s="52"/>
      <c r="J16" s="30">
        <f>SUM(J6:J15)</f>
        <v>0</v>
      </c>
    </row>
    <row r="18" spans="1:10" s="31" customFormat="1" ht="192" customHeight="1" x14ac:dyDescent="0.2">
      <c r="A18" s="55" t="s">
        <v>133</v>
      </c>
      <c r="B18" s="56"/>
      <c r="C18" s="57"/>
      <c r="D18" s="55" t="s">
        <v>134</v>
      </c>
      <c r="E18" s="56"/>
      <c r="F18" s="56"/>
      <c r="G18" s="56"/>
      <c r="H18" s="56"/>
      <c r="I18" s="56"/>
      <c r="J18" s="57"/>
    </row>
    <row r="19" spans="1:10" s="31" customFormat="1" ht="30" customHeight="1" x14ac:dyDescent="0.2">
      <c r="A19" s="54" t="s">
        <v>135</v>
      </c>
      <c r="B19" s="54"/>
      <c r="C19" s="54"/>
      <c r="D19" s="54"/>
      <c r="E19" s="54"/>
      <c r="F19" s="54"/>
      <c r="G19" s="54"/>
      <c r="H19" s="54"/>
      <c r="I19" s="54"/>
      <c r="J19" s="54"/>
    </row>
  </sheetData>
  <mergeCells count="7">
    <mergeCell ref="A19:J19"/>
    <mergeCell ref="A18:C18"/>
    <mergeCell ref="A1:J1"/>
    <mergeCell ref="A2:J2"/>
    <mergeCell ref="A3:J3"/>
    <mergeCell ref="D18:J18"/>
    <mergeCell ref="A16:I16"/>
  </mergeCells>
  <printOptions horizontalCentered="1"/>
  <pageMargins left="0.25" right="0.25" top="0.75" bottom="0.65277777777777779" header="0.3" footer="0.3"/>
  <pageSetup paperSize="9" orientation="landscape" horizontalDpi="360" verticalDpi="360" r:id="rId1"/>
  <headerFooter>
    <oddHeader>&amp;CZałącznik nr 2.4 do SWZ&amp;RNr sprawy 1/ZP-P49/2025</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6FBA6-7700-42F8-9391-B921FB7D5725}">
  <dimension ref="A1:J19"/>
  <sheetViews>
    <sheetView showGridLines="0" view="pageLayout" zoomScaleNormal="100" workbookViewId="0">
      <selection activeCell="F6" sqref="F6"/>
    </sheetView>
  </sheetViews>
  <sheetFormatPr baseColWidth="10" defaultColWidth="8.83203125" defaultRowHeight="15" x14ac:dyDescent="0.2"/>
  <cols>
    <col min="1" max="1" width="7" style="15" customWidth="1"/>
    <col min="2" max="2" width="43.33203125" style="15" customWidth="1"/>
    <col min="3" max="3" width="13" style="15" customWidth="1"/>
    <col min="4" max="4" width="6.6640625" style="15" customWidth="1"/>
    <col min="5" max="5" width="5.83203125" style="15" customWidth="1"/>
    <col min="6" max="6" width="10.5" style="34" customWidth="1"/>
    <col min="7" max="7" width="6.83203125" style="34" customWidth="1"/>
    <col min="8" max="8" width="10.6640625" style="15" customWidth="1"/>
    <col min="9" max="9" width="13.5" style="34" customWidth="1"/>
    <col min="10" max="10" width="15" style="34" customWidth="1"/>
    <col min="11" max="16384" width="8.83203125" style="15"/>
  </cols>
  <sheetData>
    <row r="1" spans="1:10" s="24" customFormat="1" ht="18" customHeight="1" x14ac:dyDescent="0.2">
      <c r="A1" s="47" t="s">
        <v>124</v>
      </c>
      <c r="B1" s="47"/>
      <c r="C1" s="47"/>
      <c r="D1" s="47"/>
      <c r="E1" s="47"/>
      <c r="F1" s="47"/>
      <c r="G1" s="47"/>
      <c r="H1" s="47"/>
      <c r="I1" s="47"/>
      <c r="J1" s="47"/>
    </row>
    <row r="2" spans="1:10" x14ac:dyDescent="0.2">
      <c r="A2" s="47" t="s">
        <v>219</v>
      </c>
      <c r="B2" s="47"/>
      <c r="C2" s="47"/>
      <c r="D2" s="47"/>
      <c r="E2" s="47"/>
      <c r="F2" s="47"/>
      <c r="G2" s="47"/>
      <c r="H2" s="47"/>
      <c r="I2" s="47"/>
      <c r="J2" s="47"/>
    </row>
    <row r="3" spans="1:10" ht="16" thickBot="1" x14ac:dyDescent="0.25">
      <c r="A3" s="53"/>
      <c r="B3" s="53"/>
      <c r="C3" s="53"/>
      <c r="D3" s="53"/>
      <c r="E3" s="53"/>
      <c r="F3" s="53"/>
      <c r="G3" s="53"/>
      <c r="H3" s="53"/>
      <c r="I3" s="53"/>
      <c r="J3" s="53"/>
    </row>
    <row r="4" spans="1:10" ht="48" x14ac:dyDescent="0.2">
      <c r="A4" s="17" t="s">
        <v>95</v>
      </c>
      <c r="B4" s="18" t="s">
        <v>94</v>
      </c>
      <c r="C4" s="18" t="s">
        <v>118</v>
      </c>
      <c r="D4" s="18" t="s">
        <v>119</v>
      </c>
      <c r="E4" s="18" t="s">
        <v>120</v>
      </c>
      <c r="F4" s="19" t="s">
        <v>121</v>
      </c>
      <c r="G4" s="18" t="s">
        <v>212</v>
      </c>
      <c r="H4" s="19" t="s">
        <v>213</v>
      </c>
      <c r="I4" s="18" t="s">
        <v>140</v>
      </c>
      <c r="J4" s="20" t="s">
        <v>214</v>
      </c>
    </row>
    <row r="5" spans="1:10" ht="16" thickBot="1" x14ac:dyDescent="0.25">
      <c r="A5" s="21">
        <v>1</v>
      </c>
      <c r="B5" s="22">
        <v>2</v>
      </c>
      <c r="C5" s="22">
        <v>3</v>
      </c>
      <c r="D5" s="22">
        <v>4</v>
      </c>
      <c r="E5" s="22">
        <v>5</v>
      </c>
      <c r="F5" s="22">
        <v>6</v>
      </c>
      <c r="G5" s="22">
        <v>7</v>
      </c>
      <c r="H5" s="22">
        <v>8</v>
      </c>
      <c r="I5" s="22">
        <v>9</v>
      </c>
      <c r="J5" s="23">
        <v>10</v>
      </c>
    </row>
    <row r="6" spans="1:10" ht="17" customHeight="1" x14ac:dyDescent="0.2">
      <c r="A6" s="25">
        <v>1</v>
      </c>
      <c r="B6" s="40" t="s">
        <v>195</v>
      </c>
      <c r="C6" s="39" t="s">
        <v>101</v>
      </c>
      <c r="D6" s="39" t="s">
        <v>4</v>
      </c>
      <c r="E6" s="41">
        <v>300</v>
      </c>
      <c r="F6" s="26"/>
      <c r="G6" s="27"/>
      <c r="H6" s="28">
        <f t="shared" ref="H6" si="0">ROUND(F6+(F6*G6),2)</f>
        <v>0</v>
      </c>
      <c r="I6" s="28">
        <f>ROUND(E6*F6,2)</f>
        <v>0</v>
      </c>
      <c r="J6" s="28">
        <f>ROUND(I6+(I6*G6),2)</f>
        <v>0</v>
      </c>
    </row>
    <row r="7" spans="1:10" ht="17" customHeight="1" x14ac:dyDescent="0.2">
      <c r="A7" s="29">
        <v>2</v>
      </c>
      <c r="B7" s="40" t="s">
        <v>196</v>
      </c>
      <c r="C7" s="39" t="s">
        <v>101</v>
      </c>
      <c r="D7" s="39" t="s">
        <v>1</v>
      </c>
      <c r="E7" s="41">
        <v>60</v>
      </c>
      <c r="F7" s="26"/>
      <c r="G7" s="27"/>
      <c r="H7" s="28">
        <f t="shared" ref="H7:H14" si="1">ROUND(F7+(F7*G7),2)</f>
        <v>0</v>
      </c>
      <c r="I7" s="28">
        <f t="shared" ref="I7:I14" si="2">ROUND(E7*F7,2)</f>
        <v>0</v>
      </c>
      <c r="J7" s="28">
        <f t="shared" ref="J7:J14" si="3">ROUND(I7+(I7*G7),2)</f>
        <v>0</v>
      </c>
    </row>
    <row r="8" spans="1:10" ht="17" customHeight="1" x14ac:dyDescent="0.2">
      <c r="A8" s="29">
        <v>3</v>
      </c>
      <c r="B8" s="40" t="s">
        <v>197</v>
      </c>
      <c r="C8" s="39" t="s">
        <v>101</v>
      </c>
      <c r="D8" s="39" t="s">
        <v>1</v>
      </c>
      <c r="E8" s="41">
        <v>15</v>
      </c>
      <c r="F8" s="26"/>
      <c r="G8" s="27"/>
      <c r="H8" s="28">
        <f t="shared" si="1"/>
        <v>0</v>
      </c>
      <c r="I8" s="28">
        <f t="shared" si="2"/>
        <v>0</v>
      </c>
      <c r="J8" s="28">
        <f t="shared" si="3"/>
        <v>0</v>
      </c>
    </row>
    <row r="9" spans="1:10" ht="17" customHeight="1" x14ac:dyDescent="0.2">
      <c r="A9" s="29">
        <v>4</v>
      </c>
      <c r="B9" s="40" t="s">
        <v>198</v>
      </c>
      <c r="C9" s="39" t="s">
        <v>101</v>
      </c>
      <c r="D9" s="39" t="s">
        <v>1</v>
      </c>
      <c r="E9" s="41">
        <v>10</v>
      </c>
      <c r="F9" s="26"/>
      <c r="G9" s="27"/>
      <c r="H9" s="28">
        <f t="shared" si="1"/>
        <v>0</v>
      </c>
      <c r="I9" s="28">
        <f t="shared" si="2"/>
        <v>0</v>
      </c>
      <c r="J9" s="28">
        <f t="shared" si="3"/>
        <v>0</v>
      </c>
    </row>
    <row r="10" spans="1:10" ht="17" customHeight="1" x14ac:dyDescent="0.2">
      <c r="A10" s="29">
        <v>5</v>
      </c>
      <c r="B10" s="40" t="s">
        <v>199</v>
      </c>
      <c r="C10" s="39" t="s">
        <v>101</v>
      </c>
      <c r="D10" s="39" t="s">
        <v>1</v>
      </c>
      <c r="E10" s="41">
        <v>12</v>
      </c>
      <c r="F10" s="26"/>
      <c r="G10" s="27"/>
      <c r="H10" s="28">
        <f t="shared" si="1"/>
        <v>0</v>
      </c>
      <c r="I10" s="28">
        <f t="shared" si="2"/>
        <v>0</v>
      </c>
      <c r="J10" s="28">
        <f t="shared" si="3"/>
        <v>0</v>
      </c>
    </row>
    <row r="11" spans="1:10" ht="17" customHeight="1" x14ac:dyDescent="0.2">
      <c r="A11" s="29">
        <v>6</v>
      </c>
      <c r="B11" s="40" t="s">
        <v>200</v>
      </c>
      <c r="C11" s="39" t="s">
        <v>101</v>
      </c>
      <c r="D11" s="39" t="s">
        <v>1</v>
      </c>
      <c r="E11" s="41">
        <v>500</v>
      </c>
      <c r="F11" s="26"/>
      <c r="G11" s="27"/>
      <c r="H11" s="28">
        <f t="shared" si="1"/>
        <v>0</v>
      </c>
      <c r="I11" s="28">
        <f t="shared" si="2"/>
        <v>0</v>
      </c>
      <c r="J11" s="28">
        <f t="shared" si="3"/>
        <v>0</v>
      </c>
    </row>
    <row r="12" spans="1:10" ht="17" customHeight="1" x14ac:dyDescent="0.2">
      <c r="A12" s="29">
        <v>7</v>
      </c>
      <c r="B12" s="40" t="s">
        <v>201</v>
      </c>
      <c r="C12" s="39" t="s">
        <v>101</v>
      </c>
      <c r="D12" s="39" t="s">
        <v>1</v>
      </c>
      <c r="E12" s="41">
        <v>50</v>
      </c>
      <c r="F12" s="26"/>
      <c r="G12" s="27"/>
      <c r="H12" s="28">
        <f t="shared" si="1"/>
        <v>0</v>
      </c>
      <c r="I12" s="28">
        <f t="shared" si="2"/>
        <v>0</v>
      </c>
      <c r="J12" s="28">
        <f t="shared" si="3"/>
        <v>0</v>
      </c>
    </row>
    <row r="13" spans="1:10" ht="17" customHeight="1" x14ac:dyDescent="0.2">
      <c r="A13" s="29">
        <v>8</v>
      </c>
      <c r="B13" s="40" t="s">
        <v>245</v>
      </c>
      <c r="C13" s="39" t="s">
        <v>101</v>
      </c>
      <c r="D13" s="39" t="s">
        <v>1</v>
      </c>
      <c r="E13" s="41">
        <v>60</v>
      </c>
      <c r="F13" s="26"/>
      <c r="G13" s="27"/>
      <c r="H13" s="28">
        <f t="shared" si="1"/>
        <v>0</v>
      </c>
      <c r="I13" s="28">
        <f t="shared" si="2"/>
        <v>0</v>
      </c>
      <c r="J13" s="28">
        <f t="shared" si="3"/>
        <v>0</v>
      </c>
    </row>
    <row r="14" spans="1:10" ht="17" customHeight="1" thickBot="1" x14ac:dyDescent="0.25">
      <c r="A14" s="29">
        <v>9</v>
      </c>
      <c r="B14" s="40" t="s">
        <v>202</v>
      </c>
      <c r="C14" s="39" t="s">
        <v>101</v>
      </c>
      <c r="D14" s="39" t="s">
        <v>1</v>
      </c>
      <c r="E14" s="41">
        <v>30</v>
      </c>
      <c r="F14" s="26"/>
      <c r="G14" s="27"/>
      <c r="H14" s="28">
        <f t="shared" si="1"/>
        <v>0</v>
      </c>
      <c r="I14" s="28">
        <f t="shared" si="2"/>
        <v>0</v>
      </c>
      <c r="J14" s="28">
        <f t="shared" si="3"/>
        <v>0</v>
      </c>
    </row>
    <row r="15" spans="1:10" s="31" customFormat="1" ht="19" customHeight="1" thickBot="1" x14ac:dyDescent="0.25">
      <c r="A15" s="50" t="s">
        <v>215</v>
      </c>
      <c r="B15" s="51"/>
      <c r="C15" s="51"/>
      <c r="D15" s="51"/>
      <c r="E15" s="51"/>
      <c r="F15" s="51"/>
      <c r="G15" s="51"/>
      <c r="H15" s="51"/>
      <c r="I15" s="52"/>
      <c r="J15" s="30">
        <f>SUM(J6:J14)</f>
        <v>0</v>
      </c>
    </row>
    <row r="16" spans="1:10" x14ac:dyDescent="0.2">
      <c r="E16" s="32"/>
      <c r="F16" s="33"/>
      <c r="G16" s="33"/>
      <c r="H16" s="32"/>
      <c r="I16" s="33"/>
      <c r="J16" s="33"/>
    </row>
    <row r="18" spans="1:10" s="16" customFormat="1" ht="71" customHeight="1" x14ac:dyDescent="0.2">
      <c r="A18" s="58" t="s">
        <v>220</v>
      </c>
      <c r="B18" s="58"/>
      <c r="C18" s="58"/>
      <c r="D18" s="58"/>
      <c r="E18" s="58"/>
      <c r="F18" s="58"/>
      <c r="G18" s="58"/>
      <c r="H18" s="58"/>
      <c r="I18" s="58"/>
      <c r="J18" s="58"/>
    </row>
    <row r="19" spans="1:10" s="16" customFormat="1" ht="63" customHeight="1" x14ac:dyDescent="0.2">
      <c r="A19" s="49" t="s">
        <v>136</v>
      </c>
      <c r="B19" s="49"/>
      <c r="C19" s="49"/>
      <c r="D19" s="49"/>
      <c r="E19" s="49"/>
      <c r="F19" s="49"/>
      <c r="G19" s="49"/>
      <c r="H19" s="49"/>
      <c r="I19" s="49"/>
      <c r="J19" s="49"/>
    </row>
  </sheetData>
  <mergeCells count="6">
    <mergeCell ref="A19:J19"/>
    <mergeCell ref="A1:J1"/>
    <mergeCell ref="A2:J2"/>
    <mergeCell ref="A3:J3"/>
    <mergeCell ref="A18:J18"/>
    <mergeCell ref="A15:I15"/>
  </mergeCells>
  <printOptions horizontalCentered="1"/>
  <pageMargins left="0.25" right="0.25" top="0.75" bottom="0.75" header="0.3" footer="0.3"/>
  <pageSetup paperSize="9" orientation="landscape" horizontalDpi="360" verticalDpi="360" r:id="rId1"/>
  <headerFooter>
    <oddHeader>&amp;CZałącznik nr 2.5 do SWZ&amp;RNr sprawy 1/ZP-P49/2025</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C6A9-AE2D-4892-B2FC-6F78CA2B9431}">
  <dimension ref="A1:K70"/>
  <sheetViews>
    <sheetView showGridLines="0" view="pageLayout" topLeftCell="A4" zoomScaleNormal="100" workbookViewId="0">
      <selection activeCell="F6" sqref="F6"/>
    </sheetView>
  </sheetViews>
  <sheetFormatPr baseColWidth="10" defaultColWidth="8.83203125" defaultRowHeight="15" x14ac:dyDescent="0.2"/>
  <cols>
    <col min="1" max="1" width="8.83203125" style="15"/>
    <col min="2" max="2" width="36" style="16" customWidth="1"/>
    <col min="3" max="3" width="11.5" style="15" customWidth="1"/>
    <col min="4" max="4" width="5.6640625" style="15" customWidth="1"/>
    <col min="5" max="5" width="7.5" style="15" customWidth="1"/>
    <col min="6" max="6" width="11" style="34" customWidth="1"/>
    <col min="7" max="7" width="8.5" style="34" customWidth="1"/>
    <col min="8" max="8" width="11" style="15" customWidth="1"/>
    <col min="9" max="9" width="14" style="34" customWidth="1"/>
    <col min="10" max="10" width="16.1640625" style="34" customWidth="1"/>
    <col min="11" max="16384" width="8.83203125" style="15"/>
  </cols>
  <sheetData>
    <row r="1" spans="1:10" s="24" customFormat="1" ht="18" customHeight="1" x14ac:dyDescent="0.2">
      <c r="A1" s="47" t="s">
        <v>124</v>
      </c>
      <c r="B1" s="47"/>
      <c r="C1" s="47"/>
      <c r="D1" s="47"/>
      <c r="E1" s="47"/>
      <c r="F1" s="47"/>
      <c r="G1" s="47"/>
      <c r="H1" s="47"/>
      <c r="I1" s="47"/>
      <c r="J1" s="47"/>
    </row>
    <row r="2" spans="1:10" x14ac:dyDescent="0.2">
      <c r="A2" s="47" t="s">
        <v>127</v>
      </c>
      <c r="B2" s="47"/>
      <c r="C2" s="47"/>
      <c r="D2" s="47"/>
      <c r="E2" s="47"/>
      <c r="F2" s="47"/>
      <c r="G2" s="47"/>
      <c r="H2" s="47"/>
      <c r="I2" s="47"/>
      <c r="J2" s="47"/>
    </row>
    <row r="3" spans="1:10" ht="16" thickBot="1" x14ac:dyDescent="0.25">
      <c r="A3" s="53"/>
      <c r="B3" s="53"/>
      <c r="C3" s="53"/>
      <c r="D3" s="53"/>
      <c r="E3" s="53"/>
      <c r="F3" s="53"/>
      <c r="G3" s="53"/>
      <c r="H3" s="53"/>
      <c r="I3" s="53"/>
      <c r="J3" s="53"/>
    </row>
    <row r="4" spans="1:10" ht="48" x14ac:dyDescent="0.2">
      <c r="A4" s="17" t="s">
        <v>95</v>
      </c>
      <c r="B4" s="18" t="s">
        <v>94</v>
      </c>
      <c r="C4" s="18" t="s">
        <v>118</v>
      </c>
      <c r="D4" s="18" t="s">
        <v>119</v>
      </c>
      <c r="E4" s="18" t="s">
        <v>120</v>
      </c>
      <c r="F4" s="19" t="s">
        <v>121</v>
      </c>
      <c r="G4" s="18" t="s">
        <v>212</v>
      </c>
      <c r="H4" s="19" t="s">
        <v>213</v>
      </c>
      <c r="I4" s="18" t="s">
        <v>140</v>
      </c>
      <c r="J4" s="20" t="s">
        <v>214</v>
      </c>
    </row>
    <row r="5" spans="1:10" ht="16" thickBot="1" x14ac:dyDescent="0.25">
      <c r="A5" s="21">
        <v>1</v>
      </c>
      <c r="B5" s="22">
        <v>2</v>
      </c>
      <c r="C5" s="22">
        <v>3</v>
      </c>
      <c r="D5" s="22">
        <v>4</v>
      </c>
      <c r="E5" s="22">
        <v>5</v>
      </c>
      <c r="F5" s="22">
        <v>6</v>
      </c>
      <c r="G5" s="22">
        <v>7</v>
      </c>
      <c r="H5" s="22">
        <v>8</v>
      </c>
      <c r="I5" s="22">
        <v>9</v>
      </c>
      <c r="J5" s="23">
        <v>10</v>
      </c>
    </row>
    <row r="6" spans="1:10" ht="18" customHeight="1" x14ac:dyDescent="0.2">
      <c r="A6" s="25">
        <v>1</v>
      </c>
      <c r="B6" s="40" t="s">
        <v>46</v>
      </c>
      <c r="C6" s="39" t="s">
        <v>98</v>
      </c>
      <c r="D6" s="39" t="s">
        <v>1</v>
      </c>
      <c r="E6" s="41">
        <v>40</v>
      </c>
      <c r="F6" s="26"/>
      <c r="G6" s="27"/>
      <c r="H6" s="28">
        <f t="shared" ref="H6" si="0">ROUND(F6+(F6*G6),2)</f>
        <v>0</v>
      </c>
      <c r="I6" s="28">
        <f>ROUND(E6*F6,2)</f>
        <v>0</v>
      </c>
      <c r="J6" s="28">
        <f>ROUND(I6+(I6*G6),2)</f>
        <v>0</v>
      </c>
    </row>
    <row r="7" spans="1:10" ht="18" customHeight="1" x14ac:dyDescent="0.2">
      <c r="A7" s="29">
        <f>A6+1</f>
        <v>2</v>
      </c>
      <c r="B7" s="40" t="s">
        <v>47</v>
      </c>
      <c r="C7" s="39" t="s">
        <v>98</v>
      </c>
      <c r="D7" s="39" t="s">
        <v>4</v>
      </c>
      <c r="E7" s="41">
        <v>250</v>
      </c>
      <c r="F7" s="26"/>
      <c r="G7" s="27"/>
      <c r="H7" s="28">
        <f t="shared" ref="H7:H63" si="1">ROUND(F7+(F7*G7),2)</f>
        <v>0</v>
      </c>
      <c r="I7" s="28">
        <f t="shared" ref="I7:I63" si="2">ROUND(E7*F7,2)</f>
        <v>0</v>
      </c>
      <c r="J7" s="28">
        <f t="shared" ref="J7:J63" si="3">ROUND(I7+(I7*G7),2)</f>
        <v>0</v>
      </c>
    </row>
    <row r="8" spans="1:10" ht="18" customHeight="1" x14ac:dyDescent="0.2">
      <c r="A8" s="29">
        <f t="shared" ref="A8:A65" si="4">A7+1</f>
        <v>3</v>
      </c>
      <c r="B8" s="40" t="s">
        <v>48</v>
      </c>
      <c r="C8" s="39" t="s">
        <v>98</v>
      </c>
      <c r="D8" s="39" t="s">
        <v>1</v>
      </c>
      <c r="E8" s="41">
        <v>200</v>
      </c>
      <c r="F8" s="26"/>
      <c r="G8" s="27"/>
      <c r="H8" s="28">
        <f t="shared" si="1"/>
        <v>0</v>
      </c>
      <c r="I8" s="28">
        <f t="shared" si="2"/>
        <v>0</v>
      </c>
      <c r="J8" s="28">
        <f t="shared" si="3"/>
        <v>0</v>
      </c>
    </row>
    <row r="9" spans="1:10" ht="18" customHeight="1" x14ac:dyDescent="0.2">
      <c r="A9" s="29">
        <f t="shared" si="4"/>
        <v>4</v>
      </c>
      <c r="B9" s="40" t="s">
        <v>49</v>
      </c>
      <c r="C9" s="39" t="s">
        <v>98</v>
      </c>
      <c r="D9" s="39" t="s">
        <v>4</v>
      </c>
      <c r="E9" s="41">
        <v>200</v>
      </c>
      <c r="F9" s="26"/>
      <c r="G9" s="27"/>
      <c r="H9" s="28">
        <f t="shared" si="1"/>
        <v>0</v>
      </c>
      <c r="I9" s="28">
        <f t="shared" si="2"/>
        <v>0</v>
      </c>
      <c r="J9" s="28">
        <f t="shared" si="3"/>
        <v>0</v>
      </c>
    </row>
    <row r="10" spans="1:10" ht="18" customHeight="1" x14ac:dyDescent="0.2">
      <c r="A10" s="29">
        <f t="shared" si="4"/>
        <v>5</v>
      </c>
      <c r="B10" s="40" t="s">
        <v>50</v>
      </c>
      <c r="C10" s="39" t="s">
        <v>98</v>
      </c>
      <c r="D10" s="39" t="s">
        <v>4</v>
      </c>
      <c r="E10" s="41">
        <v>18</v>
      </c>
      <c r="F10" s="26"/>
      <c r="G10" s="27"/>
      <c r="H10" s="28">
        <f t="shared" si="1"/>
        <v>0</v>
      </c>
      <c r="I10" s="28">
        <f t="shared" si="2"/>
        <v>0</v>
      </c>
      <c r="J10" s="28">
        <f t="shared" si="3"/>
        <v>0</v>
      </c>
    </row>
    <row r="11" spans="1:10" ht="18" customHeight="1" x14ac:dyDescent="0.2">
      <c r="A11" s="29">
        <f t="shared" si="4"/>
        <v>6</v>
      </c>
      <c r="B11" s="40" t="s">
        <v>51</v>
      </c>
      <c r="C11" s="39" t="s">
        <v>98</v>
      </c>
      <c r="D11" s="39" t="s">
        <v>4</v>
      </c>
      <c r="E11" s="41">
        <v>200</v>
      </c>
      <c r="F11" s="26"/>
      <c r="G11" s="27"/>
      <c r="H11" s="28">
        <f t="shared" si="1"/>
        <v>0</v>
      </c>
      <c r="I11" s="28">
        <f t="shared" si="2"/>
        <v>0</v>
      </c>
      <c r="J11" s="28">
        <f t="shared" si="3"/>
        <v>0</v>
      </c>
    </row>
    <row r="12" spans="1:10" ht="18" customHeight="1" x14ac:dyDescent="0.2">
      <c r="A12" s="29">
        <f t="shared" si="4"/>
        <v>7</v>
      </c>
      <c r="B12" s="40" t="s">
        <v>246</v>
      </c>
      <c r="C12" s="39" t="s">
        <v>98</v>
      </c>
      <c r="D12" s="39" t="s">
        <v>1</v>
      </c>
      <c r="E12" s="41">
        <v>10</v>
      </c>
      <c r="F12" s="26"/>
      <c r="G12" s="27"/>
      <c r="H12" s="28">
        <f t="shared" si="1"/>
        <v>0</v>
      </c>
      <c r="I12" s="28">
        <f t="shared" si="2"/>
        <v>0</v>
      </c>
      <c r="J12" s="28">
        <f t="shared" si="3"/>
        <v>0</v>
      </c>
    </row>
    <row r="13" spans="1:10" ht="18" customHeight="1" x14ac:dyDescent="0.2">
      <c r="A13" s="29">
        <f t="shared" si="4"/>
        <v>8</v>
      </c>
      <c r="B13" s="40" t="s">
        <v>52</v>
      </c>
      <c r="C13" s="39" t="s">
        <v>98</v>
      </c>
      <c r="D13" s="39" t="s">
        <v>1</v>
      </c>
      <c r="E13" s="41">
        <v>250</v>
      </c>
      <c r="F13" s="26"/>
      <c r="G13" s="27"/>
      <c r="H13" s="28">
        <f t="shared" si="1"/>
        <v>0</v>
      </c>
      <c r="I13" s="28">
        <f t="shared" si="2"/>
        <v>0</v>
      </c>
      <c r="J13" s="28">
        <f t="shared" si="3"/>
        <v>0</v>
      </c>
    </row>
    <row r="14" spans="1:10" ht="18" customHeight="1" x14ac:dyDescent="0.2">
      <c r="A14" s="29">
        <f t="shared" si="4"/>
        <v>9</v>
      </c>
      <c r="B14" s="40" t="s">
        <v>53</v>
      </c>
      <c r="C14" s="39" t="s">
        <v>98</v>
      </c>
      <c r="D14" s="39" t="s">
        <v>4</v>
      </c>
      <c r="E14" s="41">
        <v>30</v>
      </c>
      <c r="F14" s="26"/>
      <c r="G14" s="27"/>
      <c r="H14" s="28">
        <f t="shared" si="1"/>
        <v>0</v>
      </c>
      <c r="I14" s="28">
        <f t="shared" si="2"/>
        <v>0</v>
      </c>
      <c r="J14" s="28">
        <f t="shared" si="3"/>
        <v>0</v>
      </c>
    </row>
    <row r="15" spans="1:10" ht="18" customHeight="1" x14ac:dyDescent="0.2">
      <c r="A15" s="29">
        <f t="shared" si="4"/>
        <v>10</v>
      </c>
      <c r="B15" s="40" t="s">
        <v>54</v>
      </c>
      <c r="C15" s="39" t="s">
        <v>98</v>
      </c>
      <c r="D15" s="39" t="s">
        <v>4</v>
      </c>
      <c r="E15" s="41">
        <v>400</v>
      </c>
      <c r="F15" s="26"/>
      <c r="G15" s="27"/>
      <c r="H15" s="28">
        <f t="shared" si="1"/>
        <v>0</v>
      </c>
      <c r="I15" s="28">
        <f t="shared" si="2"/>
        <v>0</v>
      </c>
      <c r="J15" s="28">
        <f t="shared" si="3"/>
        <v>0</v>
      </c>
    </row>
    <row r="16" spans="1:10" ht="18" customHeight="1" x14ac:dyDescent="0.2">
      <c r="A16" s="29">
        <f t="shared" si="4"/>
        <v>11</v>
      </c>
      <c r="B16" s="40" t="s">
        <v>55</v>
      </c>
      <c r="C16" s="39" t="s">
        <v>98</v>
      </c>
      <c r="D16" s="39" t="s">
        <v>4</v>
      </c>
      <c r="E16" s="41">
        <v>170</v>
      </c>
      <c r="F16" s="26"/>
      <c r="G16" s="27"/>
      <c r="H16" s="28">
        <f t="shared" si="1"/>
        <v>0</v>
      </c>
      <c r="I16" s="28">
        <f t="shared" si="2"/>
        <v>0</v>
      </c>
      <c r="J16" s="28">
        <f t="shared" si="3"/>
        <v>0</v>
      </c>
    </row>
    <row r="17" spans="1:10" ht="18" customHeight="1" x14ac:dyDescent="0.2">
      <c r="A17" s="29">
        <f t="shared" si="4"/>
        <v>12</v>
      </c>
      <c r="B17" s="40" t="s">
        <v>56</v>
      </c>
      <c r="C17" s="39" t="s">
        <v>98</v>
      </c>
      <c r="D17" s="39" t="s">
        <v>4</v>
      </c>
      <c r="E17" s="41">
        <v>70</v>
      </c>
      <c r="F17" s="26"/>
      <c r="G17" s="27"/>
      <c r="H17" s="28">
        <f t="shared" si="1"/>
        <v>0</v>
      </c>
      <c r="I17" s="28">
        <f t="shared" si="2"/>
        <v>0</v>
      </c>
      <c r="J17" s="28">
        <f t="shared" si="3"/>
        <v>0</v>
      </c>
    </row>
    <row r="18" spans="1:10" ht="18" customHeight="1" x14ac:dyDescent="0.2">
      <c r="A18" s="29">
        <f t="shared" si="4"/>
        <v>13</v>
      </c>
      <c r="B18" s="40" t="s">
        <v>57</v>
      </c>
      <c r="C18" s="39" t="s">
        <v>98</v>
      </c>
      <c r="D18" s="39" t="s">
        <v>4</v>
      </c>
      <c r="E18" s="41">
        <v>75</v>
      </c>
      <c r="F18" s="26"/>
      <c r="G18" s="27"/>
      <c r="H18" s="28">
        <f t="shared" si="1"/>
        <v>0</v>
      </c>
      <c r="I18" s="28">
        <f t="shared" si="2"/>
        <v>0</v>
      </c>
      <c r="J18" s="28">
        <f t="shared" si="3"/>
        <v>0</v>
      </c>
    </row>
    <row r="19" spans="1:10" ht="18" customHeight="1" x14ac:dyDescent="0.2">
      <c r="A19" s="29">
        <f t="shared" si="4"/>
        <v>14</v>
      </c>
      <c r="B19" s="40" t="s">
        <v>58</v>
      </c>
      <c r="C19" s="39" t="s">
        <v>98</v>
      </c>
      <c r="D19" s="39" t="s">
        <v>1</v>
      </c>
      <c r="E19" s="41">
        <v>200</v>
      </c>
      <c r="F19" s="26"/>
      <c r="G19" s="27"/>
      <c r="H19" s="28">
        <f t="shared" si="1"/>
        <v>0</v>
      </c>
      <c r="I19" s="28">
        <f t="shared" si="2"/>
        <v>0</v>
      </c>
      <c r="J19" s="28">
        <f t="shared" si="3"/>
        <v>0</v>
      </c>
    </row>
    <row r="20" spans="1:10" ht="18" customHeight="1" x14ac:dyDescent="0.2">
      <c r="A20" s="29">
        <f t="shared" si="4"/>
        <v>15</v>
      </c>
      <c r="B20" s="40" t="s">
        <v>59</v>
      </c>
      <c r="C20" s="39" t="s">
        <v>98</v>
      </c>
      <c r="D20" s="39" t="s">
        <v>4</v>
      </c>
      <c r="E20" s="41">
        <v>20</v>
      </c>
      <c r="F20" s="26"/>
      <c r="G20" s="27"/>
      <c r="H20" s="28">
        <f t="shared" si="1"/>
        <v>0</v>
      </c>
      <c r="I20" s="28">
        <f t="shared" si="2"/>
        <v>0</v>
      </c>
      <c r="J20" s="28">
        <f t="shared" si="3"/>
        <v>0</v>
      </c>
    </row>
    <row r="21" spans="1:10" ht="18" customHeight="1" x14ac:dyDescent="0.2">
      <c r="A21" s="29">
        <f t="shared" si="4"/>
        <v>16</v>
      </c>
      <c r="B21" s="40" t="s">
        <v>60</v>
      </c>
      <c r="C21" s="39" t="s">
        <v>98</v>
      </c>
      <c r="D21" s="39" t="s">
        <v>4</v>
      </c>
      <c r="E21" s="41">
        <v>10</v>
      </c>
      <c r="F21" s="26"/>
      <c r="G21" s="27"/>
      <c r="H21" s="28">
        <f t="shared" si="1"/>
        <v>0</v>
      </c>
      <c r="I21" s="28">
        <f t="shared" si="2"/>
        <v>0</v>
      </c>
      <c r="J21" s="28">
        <f t="shared" si="3"/>
        <v>0</v>
      </c>
    </row>
    <row r="22" spans="1:10" ht="18" customHeight="1" x14ac:dyDescent="0.2">
      <c r="A22" s="29">
        <f t="shared" si="4"/>
        <v>17</v>
      </c>
      <c r="B22" s="40" t="s">
        <v>61</v>
      </c>
      <c r="C22" s="39" t="s">
        <v>98</v>
      </c>
      <c r="D22" s="39" t="s">
        <v>4</v>
      </c>
      <c r="E22" s="41">
        <v>400</v>
      </c>
      <c r="F22" s="26"/>
      <c r="G22" s="27"/>
      <c r="H22" s="28">
        <f t="shared" si="1"/>
        <v>0</v>
      </c>
      <c r="I22" s="28">
        <f t="shared" si="2"/>
        <v>0</v>
      </c>
      <c r="J22" s="28">
        <f t="shared" si="3"/>
        <v>0</v>
      </c>
    </row>
    <row r="23" spans="1:10" ht="18" customHeight="1" x14ac:dyDescent="0.2">
      <c r="A23" s="29">
        <f t="shared" si="4"/>
        <v>18</v>
      </c>
      <c r="B23" s="40" t="s">
        <v>62</v>
      </c>
      <c r="C23" s="39" t="s">
        <v>98</v>
      </c>
      <c r="D23" s="39" t="s">
        <v>4</v>
      </c>
      <c r="E23" s="41">
        <v>3</v>
      </c>
      <c r="F23" s="26"/>
      <c r="G23" s="27"/>
      <c r="H23" s="28">
        <f t="shared" si="1"/>
        <v>0</v>
      </c>
      <c r="I23" s="28">
        <f t="shared" si="2"/>
        <v>0</v>
      </c>
      <c r="J23" s="28">
        <f t="shared" si="3"/>
        <v>0</v>
      </c>
    </row>
    <row r="24" spans="1:10" ht="18" customHeight="1" x14ac:dyDescent="0.2">
      <c r="A24" s="29">
        <f t="shared" si="4"/>
        <v>19</v>
      </c>
      <c r="B24" s="40" t="s">
        <v>63</v>
      </c>
      <c r="C24" s="39" t="s">
        <v>98</v>
      </c>
      <c r="D24" s="39" t="s">
        <v>4</v>
      </c>
      <c r="E24" s="41">
        <v>500</v>
      </c>
      <c r="F24" s="26"/>
      <c r="G24" s="27"/>
      <c r="H24" s="28">
        <f t="shared" si="1"/>
        <v>0</v>
      </c>
      <c r="I24" s="28">
        <f t="shared" si="2"/>
        <v>0</v>
      </c>
      <c r="J24" s="28">
        <f t="shared" si="3"/>
        <v>0</v>
      </c>
    </row>
    <row r="25" spans="1:10" ht="18" customHeight="1" x14ac:dyDescent="0.2">
      <c r="A25" s="29">
        <f t="shared" si="4"/>
        <v>20</v>
      </c>
      <c r="B25" s="40" t="s">
        <v>64</v>
      </c>
      <c r="C25" s="39" t="s">
        <v>98</v>
      </c>
      <c r="D25" s="39" t="s">
        <v>4</v>
      </c>
      <c r="E25" s="41">
        <v>100</v>
      </c>
      <c r="F25" s="26"/>
      <c r="G25" s="27"/>
      <c r="H25" s="28">
        <f t="shared" si="1"/>
        <v>0</v>
      </c>
      <c r="I25" s="28">
        <f t="shared" si="2"/>
        <v>0</v>
      </c>
      <c r="J25" s="28">
        <f t="shared" si="3"/>
        <v>0</v>
      </c>
    </row>
    <row r="26" spans="1:10" ht="18" customHeight="1" x14ac:dyDescent="0.2">
      <c r="A26" s="29">
        <f t="shared" si="4"/>
        <v>21</v>
      </c>
      <c r="B26" s="40" t="s">
        <v>65</v>
      </c>
      <c r="C26" s="39" t="s">
        <v>98</v>
      </c>
      <c r="D26" s="39" t="s">
        <v>1</v>
      </c>
      <c r="E26" s="41">
        <v>300</v>
      </c>
      <c r="F26" s="26"/>
      <c r="G26" s="27"/>
      <c r="H26" s="28">
        <f t="shared" si="1"/>
        <v>0</v>
      </c>
      <c r="I26" s="28">
        <f t="shared" si="2"/>
        <v>0</v>
      </c>
      <c r="J26" s="28">
        <f t="shared" si="3"/>
        <v>0</v>
      </c>
    </row>
    <row r="27" spans="1:10" ht="18" customHeight="1" x14ac:dyDescent="0.2">
      <c r="A27" s="29">
        <f t="shared" si="4"/>
        <v>22</v>
      </c>
      <c r="B27" s="40" t="s">
        <v>66</v>
      </c>
      <c r="C27" s="39" t="s">
        <v>98</v>
      </c>
      <c r="D27" s="39" t="s">
        <v>1</v>
      </c>
      <c r="E27" s="41">
        <v>60</v>
      </c>
      <c r="F27" s="26"/>
      <c r="G27" s="27"/>
      <c r="H27" s="28">
        <f t="shared" si="1"/>
        <v>0</v>
      </c>
      <c r="I27" s="28">
        <f t="shared" si="2"/>
        <v>0</v>
      </c>
      <c r="J27" s="28">
        <f t="shared" si="3"/>
        <v>0</v>
      </c>
    </row>
    <row r="28" spans="1:10" ht="18" customHeight="1" x14ac:dyDescent="0.2">
      <c r="A28" s="29">
        <f t="shared" si="4"/>
        <v>23</v>
      </c>
      <c r="B28" s="40" t="s">
        <v>67</v>
      </c>
      <c r="C28" s="39" t="s">
        <v>98</v>
      </c>
      <c r="D28" s="39" t="s">
        <v>4</v>
      </c>
      <c r="E28" s="41">
        <v>100</v>
      </c>
      <c r="F28" s="26"/>
      <c r="G28" s="27"/>
      <c r="H28" s="28">
        <f t="shared" si="1"/>
        <v>0</v>
      </c>
      <c r="I28" s="28">
        <f t="shared" si="2"/>
        <v>0</v>
      </c>
      <c r="J28" s="28">
        <f t="shared" si="3"/>
        <v>0</v>
      </c>
    </row>
    <row r="29" spans="1:10" ht="18" customHeight="1" x14ac:dyDescent="0.2">
      <c r="A29" s="29">
        <f t="shared" si="4"/>
        <v>24</v>
      </c>
      <c r="B29" s="40" t="s">
        <v>68</v>
      </c>
      <c r="C29" s="39" t="s">
        <v>98</v>
      </c>
      <c r="D29" s="39" t="s">
        <v>4</v>
      </c>
      <c r="E29" s="41">
        <v>40</v>
      </c>
      <c r="F29" s="26"/>
      <c r="G29" s="27"/>
      <c r="H29" s="28">
        <f t="shared" si="1"/>
        <v>0</v>
      </c>
      <c r="I29" s="28">
        <f t="shared" si="2"/>
        <v>0</v>
      </c>
      <c r="J29" s="28">
        <f t="shared" si="3"/>
        <v>0</v>
      </c>
    </row>
    <row r="30" spans="1:10" ht="18" customHeight="1" x14ac:dyDescent="0.2">
      <c r="A30" s="29">
        <f t="shared" si="4"/>
        <v>25</v>
      </c>
      <c r="B30" s="40" t="s">
        <v>69</v>
      </c>
      <c r="C30" s="39" t="s">
        <v>98</v>
      </c>
      <c r="D30" s="39" t="s">
        <v>4</v>
      </c>
      <c r="E30" s="41">
        <v>120</v>
      </c>
      <c r="F30" s="26"/>
      <c r="G30" s="27"/>
      <c r="H30" s="28">
        <f t="shared" si="1"/>
        <v>0</v>
      </c>
      <c r="I30" s="28">
        <f t="shared" si="2"/>
        <v>0</v>
      </c>
      <c r="J30" s="28">
        <f t="shared" si="3"/>
        <v>0</v>
      </c>
    </row>
    <row r="31" spans="1:10" ht="18" customHeight="1" x14ac:dyDescent="0.2">
      <c r="A31" s="29">
        <f t="shared" si="4"/>
        <v>26</v>
      </c>
      <c r="B31" s="40" t="s">
        <v>70</v>
      </c>
      <c r="C31" s="39" t="s">
        <v>98</v>
      </c>
      <c r="D31" s="39" t="s">
        <v>4</v>
      </c>
      <c r="E31" s="41">
        <v>50</v>
      </c>
      <c r="F31" s="26"/>
      <c r="G31" s="27"/>
      <c r="H31" s="28">
        <f t="shared" si="1"/>
        <v>0</v>
      </c>
      <c r="I31" s="28">
        <f t="shared" si="2"/>
        <v>0</v>
      </c>
      <c r="J31" s="28">
        <f t="shared" si="3"/>
        <v>0</v>
      </c>
    </row>
    <row r="32" spans="1:10" ht="18" customHeight="1" x14ac:dyDescent="0.2">
      <c r="A32" s="29">
        <f t="shared" si="4"/>
        <v>27</v>
      </c>
      <c r="B32" s="40" t="s">
        <v>71</v>
      </c>
      <c r="C32" s="39" t="s">
        <v>98</v>
      </c>
      <c r="D32" s="39" t="s">
        <v>4</v>
      </c>
      <c r="E32" s="41">
        <v>20</v>
      </c>
      <c r="F32" s="26"/>
      <c r="G32" s="27"/>
      <c r="H32" s="28">
        <f t="shared" si="1"/>
        <v>0</v>
      </c>
      <c r="I32" s="28">
        <f t="shared" si="2"/>
        <v>0</v>
      </c>
      <c r="J32" s="28">
        <f t="shared" si="3"/>
        <v>0</v>
      </c>
    </row>
    <row r="33" spans="1:10" ht="18" customHeight="1" x14ac:dyDescent="0.2">
      <c r="A33" s="29">
        <f t="shared" si="4"/>
        <v>28</v>
      </c>
      <c r="B33" s="40" t="s">
        <v>93</v>
      </c>
      <c r="C33" s="39" t="s">
        <v>103</v>
      </c>
      <c r="D33" s="39" t="s">
        <v>1</v>
      </c>
      <c r="E33" s="41">
        <v>10</v>
      </c>
      <c r="F33" s="26"/>
      <c r="G33" s="27"/>
      <c r="H33" s="28">
        <f t="shared" si="1"/>
        <v>0</v>
      </c>
      <c r="I33" s="28">
        <f t="shared" si="2"/>
        <v>0</v>
      </c>
      <c r="J33" s="28">
        <f t="shared" si="3"/>
        <v>0</v>
      </c>
    </row>
    <row r="34" spans="1:10" ht="18" customHeight="1" x14ac:dyDescent="0.2">
      <c r="A34" s="29">
        <f t="shared" si="4"/>
        <v>29</v>
      </c>
      <c r="B34" s="40" t="s">
        <v>155</v>
      </c>
      <c r="C34" s="39" t="s">
        <v>103</v>
      </c>
      <c r="D34" s="39" t="s">
        <v>1</v>
      </c>
      <c r="E34" s="41">
        <v>10</v>
      </c>
      <c r="F34" s="26"/>
      <c r="G34" s="27"/>
      <c r="H34" s="28">
        <f t="shared" si="1"/>
        <v>0</v>
      </c>
      <c r="I34" s="28">
        <f t="shared" si="2"/>
        <v>0</v>
      </c>
      <c r="J34" s="28">
        <f t="shared" si="3"/>
        <v>0</v>
      </c>
    </row>
    <row r="35" spans="1:10" ht="18" customHeight="1" x14ac:dyDescent="0.2">
      <c r="A35" s="29">
        <f t="shared" si="4"/>
        <v>30</v>
      </c>
      <c r="B35" s="40" t="s">
        <v>203</v>
      </c>
      <c r="C35" s="39" t="s">
        <v>103</v>
      </c>
      <c r="D35" s="39" t="s">
        <v>1</v>
      </c>
      <c r="E35" s="41">
        <v>10</v>
      </c>
      <c r="F35" s="26"/>
      <c r="G35" s="27"/>
      <c r="H35" s="28">
        <f t="shared" si="1"/>
        <v>0</v>
      </c>
      <c r="I35" s="28">
        <f t="shared" si="2"/>
        <v>0</v>
      </c>
      <c r="J35" s="28">
        <f t="shared" si="3"/>
        <v>0</v>
      </c>
    </row>
    <row r="36" spans="1:10" ht="18" customHeight="1" x14ac:dyDescent="0.2">
      <c r="A36" s="29">
        <f t="shared" si="4"/>
        <v>31</v>
      </c>
      <c r="B36" s="40" t="s">
        <v>156</v>
      </c>
      <c r="C36" s="39" t="s">
        <v>103</v>
      </c>
      <c r="D36" s="39" t="s">
        <v>1</v>
      </c>
      <c r="E36" s="41">
        <v>10</v>
      </c>
      <c r="F36" s="26"/>
      <c r="G36" s="27"/>
      <c r="H36" s="28">
        <f t="shared" si="1"/>
        <v>0</v>
      </c>
      <c r="I36" s="28">
        <f t="shared" si="2"/>
        <v>0</v>
      </c>
      <c r="J36" s="28">
        <f t="shared" si="3"/>
        <v>0</v>
      </c>
    </row>
    <row r="37" spans="1:10" ht="18" customHeight="1" x14ac:dyDescent="0.2">
      <c r="A37" s="29">
        <f t="shared" si="4"/>
        <v>32</v>
      </c>
      <c r="B37" s="40" t="s">
        <v>247</v>
      </c>
      <c r="C37" s="39" t="s">
        <v>98</v>
      </c>
      <c r="D37" s="39" t="s">
        <v>1</v>
      </c>
      <c r="E37" s="41">
        <v>300</v>
      </c>
      <c r="F37" s="26"/>
      <c r="G37" s="27"/>
      <c r="H37" s="28">
        <f t="shared" si="1"/>
        <v>0</v>
      </c>
      <c r="I37" s="28">
        <f t="shared" si="2"/>
        <v>0</v>
      </c>
      <c r="J37" s="28">
        <f t="shared" si="3"/>
        <v>0</v>
      </c>
    </row>
    <row r="38" spans="1:10" ht="18" customHeight="1" x14ac:dyDescent="0.2">
      <c r="A38" s="29">
        <f t="shared" si="4"/>
        <v>33</v>
      </c>
      <c r="B38" s="40" t="s">
        <v>204</v>
      </c>
      <c r="C38" s="39" t="s">
        <v>98</v>
      </c>
      <c r="D38" s="39" t="s">
        <v>1</v>
      </c>
      <c r="E38" s="41">
        <v>70</v>
      </c>
      <c r="F38" s="26"/>
      <c r="G38" s="27"/>
      <c r="H38" s="28">
        <f t="shared" si="1"/>
        <v>0</v>
      </c>
      <c r="I38" s="28">
        <f t="shared" si="2"/>
        <v>0</v>
      </c>
      <c r="J38" s="28">
        <f t="shared" si="3"/>
        <v>0</v>
      </c>
    </row>
    <row r="39" spans="1:10" ht="18" customHeight="1" x14ac:dyDescent="0.2">
      <c r="A39" s="29">
        <f t="shared" si="4"/>
        <v>34</v>
      </c>
      <c r="B39" s="40" t="s">
        <v>72</v>
      </c>
      <c r="C39" s="39" t="s">
        <v>98</v>
      </c>
      <c r="D39" s="39" t="s">
        <v>4</v>
      </c>
      <c r="E39" s="41">
        <v>200</v>
      </c>
      <c r="F39" s="26"/>
      <c r="G39" s="27"/>
      <c r="H39" s="28">
        <f t="shared" si="1"/>
        <v>0</v>
      </c>
      <c r="I39" s="28">
        <f t="shared" si="2"/>
        <v>0</v>
      </c>
      <c r="J39" s="28">
        <f t="shared" si="3"/>
        <v>0</v>
      </c>
    </row>
    <row r="40" spans="1:10" ht="18" customHeight="1" x14ac:dyDescent="0.2">
      <c r="A40" s="29">
        <f t="shared" si="4"/>
        <v>35</v>
      </c>
      <c r="B40" s="40" t="s">
        <v>73</v>
      </c>
      <c r="C40" s="39" t="s">
        <v>98</v>
      </c>
      <c r="D40" s="39" t="s">
        <v>4</v>
      </c>
      <c r="E40" s="41">
        <v>1500</v>
      </c>
      <c r="F40" s="26"/>
      <c r="G40" s="27"/>
      <c r="H40" s="28">
        <f t="shared" si="1"/>
        <v>0</v>
      </c>
      <c r="I40" s="28">
        <f t="shared" si="2"/>
        <v>0</v>
      </c>
      <c r="J40" s="28">
        <f t="shared" si="3"/>
        <v>0</v>
      </c>
    </row>
    <row r="41" spans="1:10" ht="18" customHeight="1" x14ac:dyDescent="0.2">
      <c r="A41" s="29">
        <f t="shared" si="4"/>
        <v>36</v>
      </c>
      <c r="B41" s="40" t="s">
        <v>74</v>
      </c>
      <c r="C41" s="39" t="s">
        <v>98</v>
      </c>
      <c r="D41" s="39" t="s">
        <v>1</v>
      </c>
      <c r="E41" s="41">
        <v>160</v>
      </c>
      <c r="F41" s="26"/>
      <c r="G41" s="27"/>
      <c r="H41" s="28">
        <f t="shared" si="1"/>
        <v>0</v>
      </c>
      <c r="I41" s="28">
        <f t="shared" si="2"/>
        <v>0</v>
      </c>
      <c r="J41" s="28">
        <f t="shared" si="3"/>
        <v>0</v>
      </c>
    </row>
    <row r="42" spans="1:10" ht="18" customHeight="1" x14ac:dyDescent="0.2">
      <c r="A42" s="29">
        <f t="shared" si="4"/>
        <v>37</v>
      </c>
      <c r="B42" s="40" t="s">
        <v>75</v>
      </c>
      <c r="C42" s="39" t="s">
        <v>98</v>
      </c>
      <c r="D42" s="39" t="s">
        <v>4</v>
      </c>
      <c r="E42" s="41">
        <v>80</v>
      </c>
      <c r="F42" s="26"/>
      <c r="G42" s="27"/>
      <c r="H42" s="28">
        <f t="shared" si="1"/>
        <v>0</v>
      </c>
      <c r="I42" s="28">
        <f t="shared" si="2"/>
        <v>0</v>
      </c>
      <c r="J42" s="28">
        <f t="shared" si="3"/>
        <v>0</v>
      </c>
    </row>
    <row r="43" spans="1:10" ht="18" customHeight="1" x14ac:dyDescent="0.2">
      <c r="A43" s="29">
        <f t="shared" si="4"/>
        <v>38</v>
      </c>
      <c r="B43" s="40" t="s">
        <v>76</v>
      </c>
      <c r="C43" s="39" t="s">
        <v>98</v>
      </c>
      <c r="D43" s="39" t="s">
        <v>4</v>
      </c>
      <c r="E43" s="41">
        <v>250</v>
      </c>
      <c r="F43" s="26"/>
      <c r="G43" s="27"/>
      <c r="H43" s="28">
        <f t="shared" si="1"/>
        <v>0</v>
      </c>
      <c r="I43" s="28">
        <f t="shared" si="2"/>
        <v>0</v>
      </c>
      <c r="J43" s="28">
        <f t="shared" si="3"/>
        <v>0</v>
      </c>
    </row>
    <row r="44" spans="1:10" x14ac:dyDescent="0.2">
      <c r="A44" s="29">
        <f t="shared" si="4"/>
        <v>39</v>
      </c>
      <c r="B44" s="40" t="s">
        <v>248</v>
      </c>
      <c r="C44" s="39" t="s">
        <v>98</v>
      </c>
      <c r="D44" s="39" t="s">
        <v>1</v>
      </c>
      <c r="E44" s="41">
        <v>200</v>
      </c>
      <c r="F44" s="26"/>
      <c r="G44" s="27"/>
      <c r="H44" s="28">
        <f t="shared" si="1"/>
        <v>0</v>
      </c>
      <c r="I44" s="28">
        <f t="shared" si="2"/>
        <v>0</v>
      </c>
      <c r="J44" s="28">
        <f t="shared" si="3"/>
        <v>0</v>
      </c>
    </row>
    <row r="45" spans="1:10" ht="18" customHeight="1" x14ac:dyDescent="0.2">
      <c r="A45" s="29">
        <f t="shared" si="4"/>
        <v>40</v>
      </c>
      <c r="B45" s="40" t="s">
        <v>249</v>
      </c>
      <c r="C45" s="39" t="s">
        <v>98</v>
      </c>
      <c r="D45" s="39" t="s">
        <v>1</v>
      </c>
      <c r="E45" s="41">
        <v>25</v>
      </c>
      <c r="F45" s="26"/>
      <c r="G45" s="27"/>
      <c r="H45" s="28">
        <f t="shared" si="1"/>
        <v>0</v>
      </c>
      <c r="I45" s="28">
        <f t="shared" si="2"/>
        <v>0</v>
      </c>
      <c r="J45" s="28">
        <f t="shared" si="3"/>
        <v>0</v>
      </c>
    </row>
    <row r="46" spans="1:10" ht="18" customHeight="1" x14ac:dyDescent="0.2">
      <c r="A46" s="29">
        <f t="shared" si="4"/>
        <v>41</v>
      </c>
      <c r="B46" s="40" t="s">
        <v>77</v>
      </c>
      <c r="C46" s="39" t="s">
        <v>98</v>
      </c>
      <c r="D46" s="39" t="s">
        <v>4</v>
      </c>
      <c r="E46" s="41">
        <v>200</v>
      </c>
      <c r="F46" s="26"/>
      <c r="G46" s="27"/>
      <c r="H46" s="28">
        <f t="shared" si="1"/>
        <v>0</v>
      </c>
      <c r="I46" s="28">
        <f t="shared" si="2"/>
        <v>0</v>
      </c>
      <c r="J46" s="28">
        <f t="shared" si="3"/>
        <v>0</v>
      </c>
    </row>
    <row r="47" spans="1:10" ht="18" customHeight="1" x14ac:dyDescent="0.2">
      <c r="A47" s="29">
        <f t="shared" si="4"/>
        <v>42</v>
      </c>
      <c r="B47" s="40" t="s">
        <v>78</v>
      </c>
      <c r="C47" s="39" t="s">
        <v>98</v>
      </c>
      <c r="D47" s="39" t="s">
        <v>4</v>
      </c>
      <c r="E47" s="41">
        <v>130</v>
      </c>
      <c r="F47" s="26"/>
      <c r="G47" s="27"/>
      <c r="H47" s="28">
        <f t="shared" si="1"/>
        <v>0</v>
      </c>
      <c r="I47" s="28">
        <f t="shared" si="2"/>
        <v>0</v>
      </c>
      <c r="J47" s="28">
        <f t="shared" si="3"/>
        <v>0</v>
      </c>
    </row>
    <row r="48" spans="1:10" ht="18" customHeight="1" x14ac:dyDescent="0.2">
      <c r="A48" s="29">
        <f t="shared" si="4"/>
        <v>43</v>
      </c>
      <c r="B48" s="40" t="s">
        <v>79</v>
      </c>
      <c r="C48" s="39" t="s">
        <v>98</v>
      </c>
      <c r="D48" s="39" t="s">
        <v>4</v>
      </c>
      <c r="E48" s="41">
        <v>200</v>
      </c>
      <c r="F48" s="26"/>
      <c r="G48" s="27"/>
      <c r="H48" s="28">
        <f t="shared" si="1"/>
        <v>0</v>
      </c>
      <c r="I48" s="28">
        <f t="shared" si="2"/>
        <v>0</v>
      </c>
      <c r="J48" s="28">
        <f t="shared" si="3"/>
        <v>0</v>
      </c>
    </row>
    <row r="49" spans="1:10" ht="18" customHeight="1" x14ac:dyDescent="0.2">
      <c r="A49" s="29">
        <f t="shared" si="4"/>
        <v>44</v>
      </c>
      <c r="B49" s="40" t="s">
        <v>80</v>
      </c>
      <c r="C49" s="39" t="s">
        <v>98</v>
      </c>
      <c r="D49" s="39" t="s">
        <v>4</v>
      </c>
      <c r="E49" s="41">
        <v>40</v>
      </c>
      <c r="F49" s="26"/>
      <c r="G49" s="27"/>
      <c r="H49" s="28">
        <f t="shared" si="1"/>
        <v>0</v>
      </c>
      <c r="I49" s="28">
        <f t="shared" si="2"/>
        <v>0</v>
      </c>
      <c r="J49" s="28">
        <f t="shared" si="3"/>
        <v>0</v>
      </c>
    </row>
    <row r="50" spans="1:10" ht="18" customHeight="1" x14ac:dyDescent="0.2">
      <c r="A50" s="29">
        <f t="shared" si="4"/>
        <v>45</v>
      </c>
      <c r="B50" s="40" t="s">
        <v>81</v>
      </c>
      <c r="C50" s="39" t="s">
        <v>98</v>
      </c>
      <c r="D50" s="39" t="s">
        <v>4</v>
      </c>
      <c r="E50" s="41">
        <v>100</v>
      </c>
      <c r="F50" s="26"/>
      <c r="G50" s="27"/>
      <c r="H50" s="28">
        <f t="shared" si="1"/>
        <v>0</v>
      </c>
      <c r="I50" s="28">
        <f t="shared" si="2"/>
        <v>0</v>
      </c>
      <c r="J50" s="28">
        <f t="shared" si="3"/>
        <v>0</v>
      </c>
    </row>
    <row r="51" spans="1:10" ht="18" customHeight="1" x14ac:dyDescent="0.2">
      <c r="A51" s="29">
        <f t="shared" si="4"/>
        <v>46</v>
      </c>
      <c r="B51" s="40" t="s">
        <v>250</v>
      </c>
      <c r="C51" s="39" t="s">
        <v>98</v>
      </c>
      <c r="D51" s="39" t="s">
        <v>1</v>
      </c>
      <c r="E51" s="41">
        <v>250</v>
      </c>
      <c r="F51" s="26"/>
      <c r="G51" s="27"/>
      <c r="H51" s="28">
        <f t="shared" si="1"/>
        <v>0</v>
      </c>
      <c r="I51" s="28">
        <f t="shared" si="2"/>
        <v>0</v>
      </c>
      <c r="J51" s="28">
        <f t="shared" si="3"/>
        <v>0</v>
      </c>
    </row>
    <row r="52" spans="1:10" ht="18" customHeight="1" x14ac:dyDescent="0.2">
      <c r="A52" s="29">
        <f t="shared" si="4"/>
        <v>47</v>
      </c>
      <c r="B52" s="40" t="s">
        <v>82</v>
      </c>
      <c r="C52" s="39" t="s">
        <v>98</v>
      </c>
      <c r="D52" s="39" t="s">
        <v>4</v>
      </c>
      <c r="E52" s="41">
        <v>800</v>
      </c>
      <c r="F52" s="26"/>
      <c r="G52" s="27"/>
      <c r="H52" s="28">
        <f t="shared" si="1"/>
        <v>0</v>
      </c>
      <c r="I52" s="28">
        <f t="shared" si="2"/>
        <v>0</v>
      </c>
      <c r="J52" s="28">
        <f t="shared" si="3"/>
        <v>0</v>
      </c>
    </row>
    <row r="53" spans="1:10" ht="18" customHeight="1" x14ac:dyDescent="0.2">
      <c r="A53" s="29">
        <f t="shared" si="4"/>
        <v>48</v>
      </c>
      <c r="B53" s="40" t="s">
        <v>83</v>
      </c>
      <c r="C53" s="39" t="s">
        <v>98</v>
      </c>
      <c r="D53" s="39" t="s">
        <v>4</v>
      </c>
      <c r="E53" s="41">
        <v>100</v>
      </c>
      <c r="F53" s="26"/>
      <c r="G53" s="27"/>
      <c r="H53" s="28">
        <f t="shared" si="1"/>
        <v>0</v>
      </c>
      <c r="I53" s="28">
        <f t="shared" si="2"/>
        <v>0</v>
      </c>
      <c r="J53" s="28">
        <f t="shared" si="3"/>
        <v>0</v>
      </c>
    </row>
    <row r="54" spans="1:10" ht="18" customHeight="1" x14ac:dyDescent="0.2">
      <c r="A54" s="29">
        <f t="shared" si="4"/>
        <v>49</v>
      </c>
      <c r="B54" s="40" t="s">
        <v>84</v>
      </c>
      <c r="C54" s="39" t="s">
        <v>98</v>
      </c>
      <c r="D54" s="39" t="s">
        <v>4</v>
      </c>
      <c r="E54" s="41">
        <v>200</v>
      </c>
      <c r="F54" s="26"/>
      <c r="G54" s="27"/>
      <c r="H54" s="28">
        <f t="shared" si="1"/>
        <v>0</v>
      </c>
      <c r="I54" s="28">
        <f t="shared" si="2"/>
        <v>0</v>
      </c>
      <c r="J54" s="28">
        <f t="shared" si="3"/>
        <v>0</v>
      </c>
    </row>
    <row r="55" spans="1:10" ht="18" customHeight="1" x14ac:dyDescent="0.2">
      <c r="A55" s="29">
        <f t="shared" si="4"/>
        <v>50</v>
      </c>
      <c r="B55" s="40" t="s">
        <v>85</v>
      </c>
      <c r="C55" s="39" t="s">
        <v>98</v>
      </c>
      <c r="D55" s="39" t="s">
        <v>4</v>
      </c>
      <c r="E55" s="41">
        <v>80</v>
      </c>
      <c r="F55" s="26"/>
      <c r="G55" s="27"/>
      <c r="H55" s="28">
        <f t="shared" si="1"/>
        <v>0</v>
      </c>
      <c r="I55" s="28">
        <f t="shared" si="2"/>
        <v>0</v>
      </c>
      <c r="J55" s="28">
        <f t="shared" si="3"/>
        <v>0</v>
      </c>
    </row>
    <row r="56" spans="1:10" ht="18" customHeight="1" x14ac:dyDescent="0.2">
      <c r="A56" s="29">
        <f t="shared" si="4"/>
        <v>51</v>
      </c>
      <c r="B56" s="40" t="s">
        <v>251</v>
      </c>
      <c r="C56" s="39" t="s">
        <v>98</v>
      </c>
      <c r="D56" s="39" t="s">
        <v>1</v>
      </c>
      <c r="E56" s="41">
        <v>200</v>
      </c>
      <c r="F56" s="26"/>
      <c r="G56" s="27"/>
      <c r="H56" s="28">
        <f t="shared" si="1"/>
        <v>0</v>
      </c>
      <c r="I56" s="28">
        <f t="shared" si="2"/>
        <v>0</v>
      </c>
      <c r="J56" s="28">
        <f t="shared" si="3"/>
        <v>0</v>
      </c>
    </row>
    <row r="57" spans="1:10" ht="18" customHeight="1" x14ac:dyDescent="0.2">
      <c r="A57" s="29">
        <f t="shared" si="4"/>
        <v>52</v>
      </c>
      <c r="B57" s="40" t="s">
        <v>86</v>
      </c>
      <c r="C57" s="39" t="s">
        <v>98</v>
      </c>
      <c r="D57" s="39" t="s">
        <v>1</v>
      </c>
      <c r="E57" s="41">
        <v>60</v>
      </c>
      <c r="F57" s="26"/>
      <c r="G57" s="27"/>
      <c r="H57" s="28">
        <f t="shared" si="1"/>
        <v>0</v>
      </c>
      <c r="I57" s="28">
        <f t="shared" si="2"/>
        <v>0</v>
      </c>
      <c r="J57" s="28">
        <f t="shared" si="3"/>
        <v>0</v>
      </c>
    </row>
    <row r="58" spans="1:10" ht="18" customHeight="1" x14ac:dyDescent="0.2">
      <c r="A58" s="29">
        <f t="shared" si="4"/>
        <v>53</v>
      </c>
      <c r="B58" s="40" t="s">
        <v>87</v>
      </c>
      <c r="C58" s="39" t="s">
        <v>98</v>
      </c>
      <c r="D58" s="39" t="s">
        <v>1</v>
      </c>
      <c r="E58" s="41">
        <v>60</v>
      </c>
      <c r="F58" s="26"/>
      <c r="G58" s="27"/>
      <c r="H58" s="28">
        <f t="shared" si="1"/>
        <v>0</v>
      </c>
      <c r="I58" s="28">
        <f t="shared" si="2"/>
        <v>0</v>
      </c>
      <c r="J58" s="28">
        <f t="shared" si="3"/>
        <v>0</v>
      </c>
    </row>
    <row r="59" spans="1:10" ht="18" customHeight="1" x14ac:dyDescent="0.2">
      <c r="A59" s="29">
        <f t="shared" si="4"/>
        <v>54</v>
      </c>
      <c r="B59" s="40" t="s">
        <v>88</v>
      </c>
      <c r="C59" s="39" t="s">
        <v>98</v>
      </c>
      <c r="D59" s="39" t="s">
        <v>4</v>
      </c>
      <c r="E59" s="41">
        <v>300</v>
      </c>
      <c r="F59" s="26"/>
      <c r="G59" s="27"/>
      <c r="H59" s="28">
        <f t="shared" si="1"/>
        <v>0</v>
      </c>
      <c r="I59" s="28">
        <f t="shared" si="2"/>
        <v>0</v>
      </c>
      <c r="J59" s="28">
        <f t="shared" si="3"/>
        <v>0</v>
      </c>
    </row>
    <row r="60" spans="1:10" ht="18" customHeight="1" x14ac:dyDescent="0.2">
      <c r="A60" s="29">
        <f t="shared" si="4"/>
        <v>55</v>
      </c>
      <c r="B60" s="40" t="s">
        <v>252</v>
      </c>
      <c r="C60" s="39" t="s">
        <v>98</v>
      </c>
      <c r="D60" s="39" t="s">
        <v>1</v>
      </c>
      <c r="E60" s="41">
        <v>400</v>
      </c>
      <c r="F60" s="26"/>
      <c r="G60" s="27"/>
      <c r="H60" s="28">
        <f t="shared" si="1"/>
        <v>0</v>
      </c>
      <c r="I60" s="28">
        <f t="shared" si="2"/>
        <v>0</v>
      </c>
      <c r="J60" s="28">
        <f t="shared" si="3"/>
        <v>0</v>
      </c>
    </row>
    <row r="61" spans="1:10" ht="18" customHeight="1" x14ac:dyDescent="0.2">
      <c r="A61" s="29">
        <f t="shared" si="4"/>
        <v>56</v>
      </c>
      <c r="B61" s="40" t="s">
        <v>205</v>
      </c>
      <c r="C61" s="39" t="s">
        <v>98</v>
      </c>
      <c r="D61" s="39" t="s">
        <v>1</v>
      </c>
      <c r="E61" s="41">
        <v>300</v>
      </c>
      <c r="F61" s="26"/>
      <c r="G61" s="27"/>
      <c r="H61" s="28">
        <f t="shared" si="1"/>
        <v>0</v>
      </c>
      <c r="I61" s="28">
        <f t="shared" si="2"/>
        <v>0</v>
      </c>
      <c r="J61" s="28">
        <f t="shared" si="3"/>
        <v>0</v>
      </c>
    </row>
    <row r="62" spans="1:10" ht="18" customHeight="1" x14ac:dyDescent="0.2">
      <c r="A62" s="29">
        <f t="shared" si="4"/>
        <v>57</v>
      </c>
      <c r="B62" s="40" t="s">
        <v>89</v>
      </c>
      <c r="C62" s="39" t="s">
        <v>98</v>
      </c>
      <c r="D62" s="39" t="s">
        <v>4</v>
      </c>
      <c r="E62" s="41">
        <v>80</v>
      </c>
      <c r="F62" s="26"/>
      <c r="G62" s="27"/>
      <c r="H62" s="28">
        <f t="shared" si="1"/>
        <v>0</v>
      </c>
      <c r="I62" s="28">
        <f t="shared" si="2"/>
        <v>0</v>
      </c>
      <c r="J62" s="28">
        <f t="shared" si="3"/>
        <v>0</v>
      </c>
    </row>
    <row r="63" spans="1:10" ht="18" customHeight="1" x14ac:dyDescent="0.2">
      <c r="A63" s="29">
        <f t="shared" si="4"/>
        <v>58</v>
      </c>
      <c r="B63" s="40" t="s">
        <v>90</v>
      </c>
      <c r="C63" s="39" t="s">
        <v>98</v>
      </c>
      <c r="D63" s="39" t="s">
        <v>4</v>
      </c>
      <c r="E63" s="41">
        <v>200</v>
      </c>
      <c r="F63" s="26"/>
      <c r="G63" s="27"/>
      <c r="H63" s="28">
        <f t="shared" si="1"/>
        <v>0</v>
      </c>
      <c r="I63" s="28">
        <f t="shared" si="2"/>
        <v>0</v>
      </c>
      <c r="J63" s="28">
        <f t="shared" si="3"/>
        <v>0</v>
      </c>
    </row>
    <row r="64" spans="1:10" ht="18" customHeight="1" x14ac:dyDescent="0.2">
      <c r="A64" s="29">
        <f t="shared" si="4"/>
        <v>59</v>
      </c>
      <c r="B64" s="40" t="s">
        <v>104</v>
      </c>
      <c r="C64" s="39" t="s">
        <v>98</v>
      </c>
      <c r="D64" s="39" t="s">
        <v>4</v>
      </c>
      <c r="E64" s="41">
        <v>100</v>
      </c>
      <c r="F64" s="26"/>
      <c r="G64" s="27"/>
      <c r="H64" s="28">
        <f t="shared" ref="H64:H65" si="5">ROUND(F64+(F64*G64),2)</f>
        <v>0</v>
      </c>
      <c r="I64" s="28">
        <f t="shared" ref="I64:I65" si="6">ROUND(E64*F64,2)</f>
        <v>0</v>
      </c>
      <c r="J64" s="28">
        <f t="shared" ref="J64:J65" si="7">ROUND(I64+(I64*G64),2)</f>
        <v>0</v>
      </c>
    </row>
    <row r="65" spans="1:11" ht="18" customHeight="1" thickBot="1" x14ac:dyDescent="0.25">
      <c r="A65" s="29">
        <f t="shared" si="4"/>
        <v>60</v>
      </c>
      <c r="B65" s="40" t="s">
        <v>91</v>
      </c>
      <c r="C65" s="39" t="s">
        <v>98</v>
      </c>
      <c r="D65" s="39" t="s">
        <v>4</v>
      </c>
      <c r="E65" s="41">
        <v>2500</v>
      </c>
      <c r="F65" s="26"/>
      <c r="G65" s="27"/>
      <c r="H65" s="28">
        <f t="shared" si="5"/>
        <v>0</v>
      </c>
      <c r="I65" s="28">
        <f t="shared" si="6"/>
        <v>0</v>
      </c>
      <c r="J65" s="28">
        <f t="shared" si="7"/>
        <v>0</v>
      </c>
    </row>
    <row r="66" spans="1:11" s="31" customFormat="1" ht="19" customHeight="1" thickBot="1" x14ac:dyDescent="0.25">
      <c r="A66" s="50" t="s">
        <v>215</v>
      </c>
      <c r="B66" s="51"/>
      <c r="C66" s="51"/>
      <c r="D66" s="51"/>
      <c r="E66" s="51"/>
      <c r="F66" s="51"/>
      <c r="G66" s="51"/>
      <c r="H66" s="51"/>
      <c r="I66" s="52"/>
      <c r="J66" s="30">
        <f>SUM(J6:J65)</f>
        <v>0</v>
      </c>
    </row>
    <row r="69" spans="1:11" ht="107" customHeight="1" x14ac:dyDescent="0.2">
      <c r="A69" s="62" t="s">
        <v>137</v>
      </c>
      <c r="B69" s="63"/>
      <c r="C69" s="63"/>
      <c r="D69" s="63"/>
      <c r="E69" s="63"/>
      <c r="F69" s="63"/>
      <c r="G69" s="63"/>
      <c r="H69" s="63"/>
      <c r="I69" s="63"/>
      <c r="J69" s="64"/>
      <c r="K69" s="31"/>
    </row>
    <row r="70" spans="1:11" ht="37" customHeight="1" x14ac:dyDescent="0.2">
      <c r="A70" s="59" t="s">
        <v>138</v>
      </c>
      <c r="B70" s="60"/>
      <c r="C70" s="60"/>
      <c r="D70" s="60"/>
      <c r="E70" s="60"/>
      <c r="F70" s="60"/>
      <c r="G70" s="60"/>
      <c r="H70" s="60"/>
      <c r="I70" s="60"/>
      <c r="J70" s="61"/>
      <c r="K70" s="31"/>
    </row>
  </sheetData>
  <mergeCells count="6">
    <mergeCell ref="A70:J70"/>
    <mergeCell ref="A1:J1"/>
    <mergeCell ref="A2:J2"/>
    <mergeCell ref="A3:J3"/>
    <mergeCell ref="A69:J69"/>
    <mergeCell ref="A66:I66"/>
  </mergeCells>
  <printOptions horizontalCentered="1"/>
  <pageMargins left="0.25" right="0.25" top="0.75" bottom="0.75" header="0.3" footer="0.3"/>
  <pageSetup paperSize="9" orientation="landscape" horizontalDpi="360" verticalDpi="360" r:id="rId1"/>
  <headerFooter>
    <oddHeader>&amp;CZałącznik nr 2.6 do SWZ&amp;RNr sprawy 1/ZP-P49/2025</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17F4C-311C-474E-9113-3F17A9DBB267}">
  <dimension ref="A1:J9"/>
  <sheetViews>
    <sheetView showGridLines="0" view="pageLayout" zoomScaleNormal="100" workbookViewId="0">
      <selection activeCell="F6" sqref="F6"/>
    </sheetView>
  </sheetViews>
  <sheetFormatPr baseColWidth="10" defaultColWidth="8.83203125" defaultRowHeight="15" x14ac:dyDescent="0.2"/>
  <cols>
    <col min="1" max="1" width="6" style="15" customWidth="1"/>
    <col min="2" max="2" width="44.5" style="15" customWidth="1"/>
    <col min="3" max="3" width="12" style="24" customWidth="1"/>
    <col min="4" max="4" width="5.33203125" style="15" customWidth="1"/>
    <col min="5" max="5" width="6" style="24" customWidth="1"/>
    <col min="6" max="7" width="9.5" style="15" customWidth="1"/>
    <col min="8" max="8" width="10.83203125" style="15" customWidth="1"/>
    <col min="9" max="9" width="12.83203125" style="15" customWidth="1"/>
    <col min="10" max="10" width="15.5" style="15" customWidth="1"/>
    <col min="11" max="16384" width="8.83203125" style="15"/>
  </cols>
  <sheetData>
    <row r="1" spans="1:10" s="24" customFormat="1" ht="18" customHeight="1" x14ac:dyDescent="0.2">
      <c r="A1" s="47" t="s">
        <v>124</v>
      </c>
      <c r="B1" s="47"/>
      <c r="C1" s="47"/>
      <c r="D1" s="47"/>
      <c r="E1" s="47"/>
      <c r="F1" s="47"/>
      <c r="G1" s="47"/>
      <c r="H1" s="47"/>
      <c r="I1" s="47"/>
      <c r="J1" s="47"/>
    </row>
    <row r="2" spans="1:10" x14ac:dyDescent="0.2">
      <c r="A2" s="47" t="s">
        <v>139</v>
      </c>
      <c r="B2" s="47"/>
      <c r="C2" s="47"/>
      <c r="D2" s="47"/>
      <c r="E2" s="47"/>
      <c r="F2" s="47"/>
      <c r="G2" s="47"/>
      <c r="H2" s="47"/>
      <c r="I2" s="47"/>
      <c r="J2" s="47"/>
    </row>
    <row r="3" spans="1:10" ht="16" thickBot="1" x14ac:dyDescent="0.25">
      <c r="A3" s="53"/>
      <c r="B3" s="53"/>
      <c r="C3" s="53"/>
      <c r="D3" s="53"/>
      <c r="E3" s="53"/>
      <c r="F3" s="53"/>
      <c r="G3" s="53"/>
      <c r="H3" s="53"/>
      <c r="I3" s="53"/>
      <c r="J3" s="53"/>
    </row>
    <row r="4" spans="1:10" ht="48" x14ac:dyDescent="0.2">
      <c r="A4" s="17" t="s">
        <v>95</v>
      </c>
      <c r="B4" s="18" t="s">
        <v>94</v>
      </c>
      <c r="C4" s="18" t="s">
        <v>118</v>
      </c>
      <c r="D4" s="18" t="s">
        <v>119</v>
      </c>
      <c r="E4" s="18" t="s">
        <v>120</v>
      </c>
      <c r="F4" s="19" t="s">
        <v>121</v>
      </c>
      <c r="G4" s="18" t="s">
        <v>212</v>
      </c>
      <c r="H4" s="19" t="s">
        <v>213</v>
      </c>
      <c r="I4" s="18" t="s">
        <v>140</v>
      </c>
      <c r="J4" s="20" t="s">
        <v>214</v>
      </c>
    </row>
    <row r="5" spans="1:10" ht="16" thickBot="1" x14ac:dyDescent="0.25">
      <c r="A5" s="21">
        <v>1</v>
      </c>
      <c r="B5" s="22">
        <v>2</v>
      </c>
      <c r="C5" s="22">
        <v>3</v>
      </c>
      <c r="D5" s="22">
        <v>4</v>
      </c>
      <c r="E5" s="22">
        <v>5</v>
      </c>
      <c r="F5" s="22">
        <v>6</v>
      </c>
      <c r="G5" s="22">
        <v>7</v>
      </c>
      <c r="H5" s="22">
        <v>8</v>
      </c>
      <c r="I5" s="22">
        <v>9</v>
      </c>
      <c r="J5" s="23">
        <v>10</v>
      </c>
    </row>
    <row r="6" spans="1:10" ht="18" customHeight="1" thickBot="1" x14ac:dyDescent="0.25">
      <c r="A6" s="25">
        <v>1</v>
      </c>
      <c r="B6" s="37" t="s">
        <v>157</v>
      </c>
      <c r="C6" s="7" t="s">
        <v>103</v>
      </c>
      <c r="D6" s="7" t="s">
        <v>4</v>
      </c>
      <c r="E6" s="7">
        <v>30</v>
      </c>
      <c r="F6" s="26"/>
      <c r="G6" s="27"/>
      <c r="H6" s="28">
        <f t="shared" ref="H6" si="0">ROUND(F6+(F6*G6),2)</f>
        <v>0</v>
      </c>
      <c r="I6" s="28">
        <f>ROUND(E6*F6,2)</f>
        <v>0</v>
      </c>
      <c r="J6" s="28">
        <f>ROUND(I6+(I6*G6),2)</f>
        <v>0</v>
      </c>
    </row>
    <row r="7" spans="1:10" s="31" customFormat="1" ht="19" customHeight="1" thickBot="1" x14ac:dyDescent="0.25">
      <c r="A7" s="50" t="s">
        <v>215</v>
      </c>
      <c r="B7" s="51"/>
      <c r="C7" s="51"/>
      <c r="D7" s="51"/>
      <c r="E7" s="51"/>
      <c r="F7" s="51"/>
      <c r="G7" s="51"/>
      <c r="H7" s="51"/>
      <c r="I7" s="52"/>
      <c r="J7" s="30">
        <f>SUM(J6)</f>
        <v>0</v>
      </c>
    </row>
    <row r="9" spans="1:10" ht="35" customHeight="1" x14ac:dyDescent="0.2">
      <c r="A9" s="49" t="s">
        <v>222</v>
      </c>
      <c r="B9" s="49"/>
      <c r="C9" s="49"/>
      <c r="D9" s="49"/>
      <c r="E9" s="49"/>
      <c r="F9" s="49"/>
      <c r="G9" s="49"/>
      <c r="H9" s="49"/>
      <c r="I9" s="49"/>
      <c r="J9" s="49"/>
    </row>
  </sheetData>
  <mergeCells count="5">
    <mergeCell ref="A1:J1"/>
    <mergeCell ref="A2:J2"/>
    <mergeCell ref="A3:J3"/>
    <mergeCell ref="A7:I7"/>
    <mergeCell ref="A9:J9"/>
  </mergeCells>
  <printOptions horizontalCentered="1"/>
  <pageMargins left="0.25" right="0.25" top="0.75" bottom="0.75" header="0.3" footer="0.3"/>
  <pageSetup paperSize="9" orientation="landscape" horizontalDpi="360" verticalDpi="360" r:id="rId1"/>
  <headerFooter>
    <oddHeader>&amp;CZałącznik nr 2.7 do SWZ&amp;RNr sprawy 1/ZP-P49/2025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A8BB1-3D06-47F0-ACB6-BD1FCA1209E2}">
  <dimension ref="A1:J14"/>
  <sheetViews>
    <sheetView showGridLines="0" tabSelected="1" view="pageLayout" zoomScaleNormal="100" workbookViewId="0">
      <selection activeCell="F6" sqref="F6"/>
    </sheetView>
  </sheetViews>
  <sheetFormatPr baseColWidth="10" defaultColWidth="8.83203125" defaultRowHeight="15" x14ac:dyDescent="0.2"/>
  <cols>
    <col min="1" max="1" width="6" style="15" customWidth="1"/>
    <col min="2" max="2" width="44.5" style="15" customWidth="1"/>
    <col min="3" max="3" width="11.83203125" style="24" customWidth="1"/>
    <col min="4" max="4" width="5.5" style="15" customWidth="1"/>
    <col min="5" max="5" width="6.6640625" style="24" customWidth="1"/>
    <col min="6" max="6" width="9.5" style="15" customWidth="1"/>
    <col min="7" max="7" width="8.1640625" style="15" customWidth="1"/>
    <col min="8" max="8" width="11.1640625" style="15" customWidth="1"/>
    <col min="9" max="9" width="13.6640625" style="15" customWidth="1"/>
    <col min="10" max="10" width="14.83203125" style="15" customWidth="1"/>
    <col min="11" max="16384" width="8.83203125" style="15"/>
  </cols>
  <sheetData>
    <row r="1" spans="1:10" s="24" customFormat="1" ht="18" customHeight="1" x14ac:dyDescent="0.2">
      <c r="A1" s="47" t="s">
        <v>124</v>
      </c>
      <c r="B1" s="47"/>
      <c r="C1" s="47"/>
      <c r="D1" s="47"/>
      <c r="E1" s="47"/>
      <c r="F1" s="47"/>
      <c r="G1" s="47"/>
      <c r="H1" s="47"/>
      <c r="I1" s="47"/>
      <c r="J1" s="47"/>
    </row>
    <row r="2" spans="1:10" x14ac:dyDescent="0.2">
      <c r="A2" s="47" t="s">
        <v>126</v>
      </c>
      <c r="B2" s="47"/>
      <c r="C2" s="47"/>
      <c r="D2" s="47"/>
      <c r="E2" s="47"/>
      <c r="F2" s="47"/>
      <c r="G2" s="47"/>
      <c r="H2" s="47"/>
      <c r="I2" s="47"/>
      <c r="J2" s="47"/>
    </row>
    <row r="3" spans="1:10" ht="16" thickBot="1" x14ac:dyDescent="0.25">
      <c r="A3" s="53"/>
      <c r="B3" s="53"/>
      <c r="C3" s="53"/>
      <c r="D3" s="53"/>
      <c r="E3" s="53"/>
      <c r="F3" s="53"/>
      <c r="G3" s="53"/>
      <c r="H3" s="53"/>
      <c r="I3" s="53"/>
      <c r="J3" s="53"/>
    </row>
    <row r="4" spans="1:10" ht="48" x14ac:dyDescent="0.2">
      <c r="A4" s="17" t="s">
        <v>95</v>
      </c>
      <c r="B4" s="18" t="s">
        <v>94</v>
      </c>
      <c r="C4" s="18" t="s">
        <v>118</v>
      </c>
      <c r="D4" s="18" t="s">
        <v>119</v>
      </c>
      <c r="E4" s="18" t="s">
        <v>120</v>
      </c>
      <c r="F4" s="19" t="s">
        <v>121</v>
      </c>
      <c r="G4" s="18" t="s">
        <v>212</v>
      </c>
      <c r="H4" s="19" t="s">
        <v>213</v>
      </c>
      <c r="I4" s="18" t="s">
        <v>140</v>
      </c>
      <c r="J4" s="20" t="s">
        <v>214</v>
      </c>
    </row>
    <row r="5" spans="1:10" ht="16" thickBot="1" x14ac:dyDescent="0.25">
      <c r="A5" s="21">
        <v>1</v>
      </c>
      <c r="B5" s="22">
        <v>2</v>
      </c>
      <c r="C5" s="22">
        <v>3</v>
      </c>
      <c r="D5" s="22">
        <v>4</v>
      </c>
      <c r="E5" s="22">
        <v>5</v>
      </c>
      <c r="F5" s="22">
        <v>6</v>
      </c>
      <c r="G5" s="22">
        <v>7</v>
      </c>
      <c r="H5" s="22">
        <v>8</v>
      </c>
      <c r="I5" s="22">
        <v>9</v>
      </c>
      <c r="J5" s="23">
        <v>10</v>
      </c>
    </row>
    <row r="6" spans="1:10" ht="18" customHeight="1" x14ac:dyDescent="0.2">
      <c r="A6" s="25">
        <v>1</v>
      </c>
      <c r="B6" s="40" t="s">
        <v>206</v>
      </c>
      <c r="C6" s="39" t="s">
        <v>96</v>
      </c>
      <c r="D6" s="40" t="s">
        <v>1</v>
      </c>
      <c r="E6" s="40">
        <v>15</v>
      </c>
      <c r="F6" s="26"/>
      <c r="G6" s="27"/>
      <c r="H6" s="28">
        <f t="shared" ref="H6" si="0">ROUND(F6+(F6*G6),2)</f>
        <v>0</v>
      </c>
      <c r="I6" s="28">
        <f>ROUND(E6*F6,2)</f>
        <v>0</v>
      </c>
      <c r="J6" s="28">
        <f>ROUND(I6+(I6*G6),2)</f>
        <v>0</v>
      </c>
    </row>
    <row r="7" spans="1:10" ht="18" customHeight="1" x14ac:dyDescent="0.2">
      <c r="A7" s="29">
        <v>2</v>
      </c>
      <c r="B7" s="40" t="s">
        <v>207</v>
      </c>
      <c r="C7" s="39" t="s">
        <v>96</v>
      </c>
      <c r="D7" s="40" t="s">
        <v>1</v>
      </c>
      <c r="E7" s="40">
        <v>15</v>
      </c>
      <c r="F7" s="26"/>
      <c r="G7" s="27"/>
      <c r="H7" s="28">
        <f t="shared" ref="H7:H10" si="1">ROUND(F7+(F7*G7),2)</f>
        <v>0</v>
      </c>
      <c r="I7" s="28">
        <f t="shared" ref="I7:I10" si="2">ROUND(E7*F7,2)</f>
        <v>0</v>
      </c>
      <c r="J7" s="28">
        <f t="shared" ref="J7:J10" si="3">ROUND(I7+(I7*G7),2)</f>
        <v>0</v>
      </c>
    </row>
    <row r="8" spans="1:10" ht="18" customHeight="1" x14ac:dyDescent="0.2">
      <c r="A8" s="29">
        <v>3</v>
      </c>
      <c r="B8" s="40" t="s">
        <v>208</v>
      </c>
      <c r="C8" s="39" t="s">
        <v>96</v>
      </c>
      <c r="D8" s="40" t="s">
        <v>1</v>
      </c>
      <c r="E8" s="40">
        <v>15</v>
      </c>
      <c r="F8" s="26"/>
      <c r="G8" s="27"/>
      <c r="H8" s="28">
        <f t="shared" si="1"/>
        <v>0</v>
      </c>
      <c r="I8" s="28">
        <f t="shared" si="2"/>
        <v>0</v>
      </c>
      <c r="J8" s="28">
        <f t="shared" si="3"/>
        <v>0</v>
      </c>
    </row>
    <row r="9" spans="1:10" ht="18" customHeight="1" x14ac:dyDescent="0.2">
      <c r="A9" s="29">
        <v>4</v>
      </c>
      <c r="B9" s="40" t="s">
        <v>209</v>
      </c>
      <c r="C9" s="39" t="s">
        <v>96</v>
      </c>
      <c r="D9" s="40" t="s">
        <v>1</v>
      </c>
      <c r="E9" s="40">
        <v>15</v>
      </c>
      <c r="F9" s="26"/>
      <c r="G9" s="27"/>
      <c r="H9" s="28">
        <f t="shared" si="1"/>
        <v>0</v>
      </c>
      <c r="I9" s="28">
        <f t="shared" si="2"/>
        <v>0</v>
      </c>
      <c r="J9" s="28">
        <f t="shared" si="3"/>
        <v>0</v>
      </c>
    </row>
    <row r="10" spans="1:10" ht="18" customHeight="1" x14ac:dyDescent="0.2">
      <c r="A10" s="29">
        <v>5</v>
      </c>
      <c r="B10" s="40" t="s">
        <v>210</v>
      </c>
      <c r="C10" s="39" t="s">
        <v>96</v>
      </c>
      <c r="D10" s="40" t="s">
        <v>1</v>
      </c>
      <c r="E10" s="40">
        <v>15</v>
      </c>
      <c r="F10" s="26"/>
      <c r="G10" s="27"/>
      <c r="H10" s="28">
        <f t="shared" si="1"/>
        <v>0</v>
      </c>
      <c r="I10" s="28">
        <f t="shared" si="2"/>
        <v>0</v>
      </c>
      <c r="J10" s="28">
        <f t="shared" si="3"/>
        <v>0</v>
      </c>
    </row>
    <row r="11" spans="1:10" ht="18" customHeight="1" thickBot="1" x14ac:dyDescent="0.25">
      <c r="A11" s="29">
        <v>6</v>
      </c>
      <c r="B11" s="40" t="s">
        <v>211</v>
      </c>
      <c r="C11" s="39" t="s">
        <v>96</v>
      </c>
      <c r="D11" s="40" t="s">
        <v>1</v>
      </c>
      <c r="E11" s="40">
        <v>15</v>
      </c>
      <c r="F11" s="26"/>
      <c r="G11" s="27"/>
      <c r="H11" s="28">
        <f t="shared" ref="H11" si="4">ROUND(F11+(F11*G11),2)</f>
        <v>0</v>
      </c>
      <c r="I11" s="28">
        <f t="shared" ref="I11" si="5">ROUND(E11*F11,2)</f>
        <v>0</v>
      </c>
      <c r="J11" s="28">
        <f t="shared" ref="J11" si="6">ROUND(I11+(I11*G11),2)</f>
        <v>0</v>
      </c>
    </row>
    <row r="12" spans="1:10" s="31" customFormat="1" ht="19" customHeight="1" thickBot="1" x14ac:dyDescent="0.25">
      <c r="A12" s="50" t="s">
        <v>215</v>
      </c>
      <c r="B12" s="51"/>
      <c r="C12" s="51"/>
      <c r="D12" s="51"/>
      <c r="E12" s="51"/>
      <c r="F12" s="51"/>
      <c r="G12" s="51"/>
      <c r="H12" s="51"/>
      <c r="I12" s="52"/>
      <c r="J12" s="30">
        <f>SUM(J6:J11)</f>
        <v>0</v>
      </c>
    </row>
    <row r="14" spans="1:10" ht="35" customHeight="1" x14ac:dyDescent="0.2">
      <c r="A14" s="49" t="s">
        <v>221</v>
      </c>
      <c r="B14" s="49"/>
      <c r="C14" s="49"/>
      <c r="D14" s="49"/>
      <c r="E14" s="49"/>
      <c r="F14" s="49"/>
      <c r="G14" s="49"/>
      <c r="H14" s="49"/>
      <c r="I14" s="49"/>
      <c r="J14" s="49"/>
    </row>
  </sheetData>
  <mergeCells count="5">
    <mergeCell ref="A1:J1"/>
    <mergeCell ref="A2:J2"/>
    <mergeCell ref="A3:J3"/>
    <mergeCell ref="A12:I12"/>
    <mergeCell ref="A14:J14"/>
  </mergeCells>
  <printOptions horizontalCentered="1"/>
  <pageMargins left="0.25" right="0.25" top="0.75" bottom="0.75" header="0.3" footer="0.3"/>
  <pageSetup paperSize="9" orientation="landscape" horizontalDpi="360" verticalDpi="360" r:id="rId1"/>
  <headerFooter>
    <oddHeader xml:space="preserve">&amp;CZałącznik nr 2.8 do SWZ&amp;RNr sprawy 1/ZP-P49/2025
</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8</vt:i4>
      </vt:variant>
      <vt:variant>
        <vt:lpstr>Nazwane zakresy</vt:lpstr>
      </vt:variant>
      <vt:variant>
        <vt:i4>3</vt:i4>
      </vt:variant>
    </vt:vector>
  </HeadingPairs>
  <TitlesOfParts>
    <vt:vector size="11" baseType="lpstr">
      <vt:lpstr>Cz. 1 SPOŻYWCZE</vt:lpstr>
      <vt:lpstr>Cz. 2 MLECZARSKIE</vt:lpstr>
      <vt:lpstr>Cz. 3 PIECZYWO</vt:lpstr>
      <vt:lpstr>Cz.  4 MIĘSO I WĘDLINY</vt:lpstr>
      <vt:lpstr>CZ. 5 MROŻONKI</vt:lpstr>
      <vt:lpstr>CZ. 6 WARZYWA</vt:lpstr>
      <vt:lpstr>Cz. 7 RYBY WĘDZONE</vt:lpstr>
      <vt:lpstr>Cz. 8 MIÓD</vt:lpstr>
      <vt:lpstr>'Cz. 1 SPOŻYWCZE'!Tytuły_wydruku</vt:lpstr>
      <vt:lpstr>'Cz. 2 MLECZARSKIE'!Tytuły_wydruku</vt:lpstr>
      <vt:lpstr>'CZ. 6 WARZYWA'!Tytuły_wydruku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Janusz Mazan</dc:creator>
  <cp:lastModifiedBy>Elżbieta Kubisztal</cp:lastModifiedBy>
  <cp:lastPrinted>2025-12-10T21:45:11Z</cp:lastPrinted>
  <dcterms:created xsi:type="dcterms:W3CDTF">2015-06-05T18:19:34Z</dcterms:created>
  <dcterms:modified xsi:type="dcterms:W3CDTF">2025-12-10T21:45:16Z</dcterms:modified>
</cp:coreProperties>
</file>